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1"/>
  </bookViews>
  <sheets>
    <sheet name="Лист1" sheetId="1" r:id="rId1"/>
    <sheet name="2013г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87" i="2" l="1"/>
  <c r="J658" i="2"/>
  <c r="J628" i="2"/>
  <c r="J599" i="2"/>
  <c r="I567" i="2"/>
  <c r="G567" i="2"/>
  <c r="E567" i="2"/>
  <c r="I534" i="2"/>
  <c r="G534" i="2"/>
  <c r="E534" i="2"/>
  <c r="I501" i="2"/>
  <c r="G501" i="2"/>
  <c r="E501" i="2"/>
  <c r="I468" i="2"/>
  <c r="G468" i="2"/>
  <c r="E468" i="2"/>
  <c r="I435" i="2"/>
  <c r="G435" i="2"/>
  <c r="E435" i="2"/>
  <c r="I402" i="2"/>
  <c r="G402" i="2"/>
  <c r="E402" i="2"/>
  <c r="I369" i="2"/>
  <c r="G369" i="2"/>
  <c r="E369" i="2"/>
  <c r="I336" i="2"/>
  <c r="G336" i="2"/>
  <c r="E336" i="2"/>
  <c r="I303" i="2"/>
  <c r="G303" i="2"/>
  <c r="E303" i="2"/>
  <c r="J270" i="2"/>
  <c r="I270" i="2"/>
  <c r="G270" i="2"/>
  <c r="E270" i="2"/>
  <c r="I237" i="2"/>
  <c r="G237" i="2"/>
  <c r="E237" i="2"/>
  <c r="I204" i="2"/>
  <c r="G204" i="2"/>
  <c r="E204" i="2"/>
  <c r="I171" i="2"/>
  <c r="G171" i="2"/>
  <c r="E171" i="2"/>
  <c r="J138" i="2"/>
  <c r="I138" i="2"/>
  <c r="G138" i="2"/>
  <c r="E138" i="2"/>
  <c r="I105" i="2"/>
  <c r="G105" i="2"/>
  <c r="E105" i="2"/>
  <c r="I72" i="2"/>
  <c r="G72" i="2"/>
  <c r="E72" i="2"/>
  <c r="I39" i="2"/>
  <c r="G39" i="2"/>
  <c r="E39" i="2"/>
  <c r="J6" i="2"/>
  <c r="I6" i="2"/>
  <c r="G6" i="2"/>
  <c r="E6" i="2"/>
  <c r="J402" i="2" l="1"/>
  <c r="J534" i="2"/>
  <c r="J501" i="2"/>
  <c r="J435" i="2"/>
  <c r="J369" i="2"/>
  <c r="J303" i="2"/>
  <c r="J237" i="2"/>
  <c r="J204" i="2"/>
  <c r="J171" i="2"/>
  <c r="J105" i="2"/>
  <c r="J72" i="2"/>
  <c r="J39" i="2"/>
  <c r="J567" i="2" l="1"/>
  <c r="J468" i="2"/>
  <c r="J336" i="2"/>
  <c r="F744" i="1" l="1"/>
  <c r="H1137" i="1" l="1"/>
  <c r="F1137" i="1"/>
  <c r="H1104" i="1"/>
  <c r="F1104" i="1"/>
  <c r="H1071" i="1"/>
  <c r="F1071" i="1"/>
  <c r="H1038" i="1"/>
  <c r="F1038" i="1"/>
  <c r="H1005" i="1"/>
  <c r="F1005" i="1"/>
  <c r="H972" i="1"/>
  <c r="F972" i="1"/>
  <c r="H939" i="1"/>
  <c r="F939" i="1"/>
  <c r="H906" i="1"/>
  <c r="F906" i="1"/>
  <c r="H873" i="1"/>
  <c r="F873" i="1"/>
  <c r="H840" i="1"/>
  <c r="F840" i="1"/>
  <c r="H807" i="1"/>
  <c r="F807" i="1"/>
  <c r="H774" i="1"/>
  <c r="F774" i="1"/>
  <c r="H741" i="1"/>
  <c r="F741" i="1"/>
  <c r="H708" i="1"/>
  <c r="F708" i="1"/>
  <c r="F675" i="1"/>
  <c r="H675" i="1"/>
  <c r="H642" i="1"/>
  <c r="F642" i="1"/>
  <c r="H609" i="1"/>
  <c r="F609" i="1"/>
  <c r="H576" i="1"/>
  <c r="F576" i="1"/>
  <c r="H543" i="1"/>
  <c r="F543" i="1"/>
  <c r="H510" i="1"/>
  <c r="F510" i="1"/>
  <c r="H477" i="1"/>
  <c r="F477" i="1"/>
  <c r="H444" i="1"/>
  <c r="F444" i="1"/>
  <c r="H411" i="1"/>
  <c r="F411" i="1"/>
  <c r="H378" i="1"/>
  <c r="F378" i="1"/>
  <c r="H345" i="1"/>
  <c r="F345" i="1"/>
  <c r="H312" i="1"/>
  <c r="F312" i="1"/>
  <c r="H279" i="1"/>
  <c r="F279" i="1"/>
  <c r="H239" i="1"/>
  <c r="F239" i="1"/>
  <c r="H207" i="1"/>
  <c r="F207" i="1"/>
  <c r="H173" i="1"/>
  <c r="F173" i="1"/>
  <c r="H140" i="1"/>
  <c r="F140" i="1"/>
  <c r="H107" i="1"/>
  <c r="F107" i="1"/>
  <c r="H74" i="1"/>
  <c r="F74" i="1"/>
  <c r="H41" i="1"/>
  <c r="F41" i="1"/>
  <c r="F7" i="1"/>
  <c r="H7" i="1"/>
</calcChain>
</file>

<file path=xl/sharedStrings.xml><?xml version="1.0" encoding="utf-8"?>
<sst xmlns="http://schemas.openxmlformats.org/spreadsheetml/2006/main" count="1279" uniqueCount="86">
  <si>
    <t>№ п/п</t>
  </si>
  <si>
    <t xml:space="preserve">Наименование улицы </t>
  </si>
  <si>
    <t>и дома</t>
  </si>
  <si>
    <t>площадь</t>
  </si>
  <si>
    <t>Начислено средств</t>
  </si>
  <si>
    <t>в 2012 году</t>
  </si>
  <si>
    <t>Собрано средств</t>
  </si>
  <si>
    <t xml:space="preserve">Обслуживаемая </t>
  </si>
  <si>
    <t>Затраты за</t>
  </si>
  <si>
    <t>2012 год</t>
  </si>
  <si>
    <t>Результат</t>
  </si>
  <si>
    <t>(отриц.значение</t>
  </si>
  <si>
    <t>"перерасход",</t>
  </si>
  <si>
    <t>полож.значение</t>
  </si>
  <si>
    <t>"недостаток")</t>
  </si>
  <si>
    <t>ул. Оборонная, д.2</t>
  </si>
  <si>
    <t>в том числе:</t>
  </si>
  <si>
    <t>639,2</t>
  </si>
  <si>
    <t>ул. Ленина, д.2</t>
  </si>
  <si>
    <t>ул. Ленина, д.3</t>
  </si>
  <si>
    <t>ул. Ленина, д.4</t>
  </si>
  <si>
    <t>ул. Ленина, д.5</t>
  </si>
  <si>
    <t>ул. Ленина, д.6</t>
  </si>
  <si>
    <t>ул. Ленина, д.7</t>
  </si>
  <si>
    <t>ул. За Мир, д.2</t>
  </si>
  <si>
    <t>ул. Октябрьская, д.6</t>
  </si>
  <si>
    <t>ул. Октябрьская, д.8</t>
  </si>
  <si>
    <t>ул. Строителей, д.2</t>
  </si>
  <si>
    <t>ул. Строителей, д.10</t>
  </si>
  <si>
    <t>ул. Строителей, д.12</t>
  </si>
  <si>
    <t>ул. Ленина, д.1</t>
  </si>
  <si>
    <t>ул. Пушкина, д.2</t>
  </si>
  <si>
    <t>Рождествено, д.249</t>
  </si>
  <si>
    <t>Рождествено, д.250</t>
  </si>
  <si>
    <t>Рождествено, д.251</t>
  </si>
  <si>
    <t>Рождествено, д.252</t>
  </si>
  <si>
    <t>Рождествено, д.253</t>
  </si>
  <si>
    <t>Рождествено, д.254</t>
  </si>
  <si>
    <t>Рождествено, д.255</t>
  </si>
  <si>
    <t>Рождествено, д.256</t>
  </si>
  <si>
    <t>ул. Молодежная, д.3</t>
  </si>
  <si>
    <t>ул. Молодежная, д.7</t>
  </si>
  <si>
    <t>ул. Молодежная, д.11</t>
  </si>
  <si>
    <t>ул. Ленинская, д.73</t>
  </si>
  <si>
    <t>ул. Ленинская, д.77</t>
  </si>
  <si>
    <t>ул. Ленинская, д.126</t>
  </si>
  <si>
    <t>кур.Краинка, д.12</t>
  </si>
  <si>
    <t>кур.Краинка, д.16</t>
  </si>
  <si>
    <t>кур.Краинка, д.15</t>
  </si>
  <si>
    <t>кур.Краинка, д.14</t>
  </si>
  <si>
    <t>кур.Краинка, д.13</t>
  </si>
  <si>
    <t>январь</t>
  </si>
  <si>
    <t>февраль</t>
  </si>
  <si>
    <t>март</t>
  </si>
  <si>
    <t>апрель</t>
  </si>
  <si>
    <t xml:space="preserve">апрель </t>
  </si>
  <si>
    <t>Курорт Краинка, д.12</t>
  </si>
  <si>
    <t xml:space="preserve">Апрель </t>
  </si>
  <si>
    <t>Май</t>
  </si>
  <si>
    <t>Июнь</t>
  </si>
  <si>
    <t>в 2013 году</t>
  </si>
  <si>
    <t>2013 год</t>
  </si>
  <si>
    <t>Курорт Краинка, д.13</t>
  </si>
  <si>
    <t>Курорт Краинка, д.14</t>
  </si>
  <si>
    <t>Курорт Краинка, д.15</t>
  </si>
  <si>
    <t>Курорт Краинка, д.16</t>
  </si>
  <si>
    <t>П. Черепеть ул. Ленинская д.73</t>
  </si>
  <si>
    <t>П. Черепеть ул. Ленинская д.126</t>
  </si>
  <si>
    <t>П. Черепеть ул. Молодежная д.3</t>
  </si>
  <si>
    <t>П. Черепеть ул. Молодежная д.7</t>
  </si>
  <si>
    <t>П. Черепеть ул. Молодежная д.11</t>
  </si>
  <si>
    <t>С. Рождествено д.249</t>
  </si>
  <si>
    <t>С. Рождествено д.250</t>
  </si>
  <si>
    <t>С. Рождествено д.251</t>
  </si>
  <si>
    <t>С. Рождествено д.252</t>
  </si>
  <si>
    <t>С. Рождествено д.253</t>
  </si>
  <si>
    <t>С. Рождествено д.254</t>
  </si>
  <si>
    <t>С. Рождествено д.255</t>
  </si>
  <si>
    <t>С. Рождествено д.256</t>
  </si>
  <si>
    <t>п. Новая Черепеть, ул. Ленина д.3</t>
  </si>
  <si>
    <t>Сентябрь</t>
  </si>
  <si>
    <t>п. Новая Черепеть, ул. Ленина д.5</t>
  </si>
  <si>
    <t>п. Новая Черепеть, ул. Октябрьская д.4</t>
  </si>
  <si>
    <t>п. Новая Черепеть, ул. Октябрьская д.8</t>
  </si>
  <si>
    <t>Июль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</si>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</sst>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/>
    <xf numFmtId="0" fontId="0" fillId="0" borderId="1" xfId="0" applyBorder="1"/>
    <xf numFmtId="0" fontId="0" fillId="0" borderId="0" xfId="0" applyBorder="1"/>
    <xf numFmtId="0" fontId="0" fillId="0" borderId="0" xfId="0" applyFill="1" applyBorder="1" applyAlignment="1">
      <alignment horizontal="left" vertical="center"/>
    </xf>
    <xf numFmtId="0" fontId="0" fillId="0" borderId="2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9" xfId="0" applyBorder="1"/>
    <xf numFmtId="0" fontId="0" fillId="0" borderId="8" xfId="0" applyBorder="1" applyAlignment="1"/>
    <xf numFmtId="0" fontId="0" fillId="0" borderId="9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2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1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9"/>
  <sheetViews>
    <sheetView topLeftCell="A217" workbookViewId="0">
      <selection activeCell="F31" sqref="F31"/>
    </sheetView>
  </sheetViews>
  <sheetFormatPr defaultRowHeight="15" x14ac:dyDescent="0.25"/>
  <cols>
    <col min="1" max="1" width="0.140625" customWidth="1"/>
    <col min="3" max="3" width="26.7109375" customWidth="1"/>
    <col min="6" max="6" width="18.7109375" customWidth="1"/>
    <col min="7" max="7" width="0.28515625" customWidth="1"/>
    <col min="8" max="8" width="20.85546875" customWidth="1"/>
    <col min="9" max="9" width="11.85546875" hidden="1" customWidth="1"/>
    <col min="10" max="10" width="16" customWidth="1"/>
    <col min="11" max="11" width="18.42578125" customWidth="1"/>
  </cols>
  <sheetData>
    <row r="1" spans="1:12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2" x14ac:dyDescent="0.25">
      <c r="A2" s="11"/>
      <c r="B2" s="2" t="s">
        <v>0</v>
      </c>
      <c r="C2" s="2" t="s">
        <v>1</v>
      </c>
      <c r="D2" s="7" t="s">
        <v>7</v>
      </c>
      <c r="E2" s="8"/>
      <c r="F2" s="3" t="s">
        <v>4</v>
      </c>
      <c r="G2" s="4"/>
      <c r="H2" s="3" t="s">
        <v>6</v>
      </c>
      <c r="I2" s="4"/>
      <c r="J2" s="13" t="s">
        <v>8</v>
      </c>
      <c r="K2" s="25" t="s">
        <v>10</v>
      </c>
      <c r="L2" s="12"/>
    </row>
    <row r="3" spans="1:12" x14ac:dyDescent="0.25">
      <c r="A3" s="11"/>
      <c r="B3" s="23"/>
      <c r="C3" s="23" t="s">
        <v>2</v>
      </c>
      <c r="D3" s="21" t="s">
        <v>3</v>
      </c>
      <c r="E3" s="22"/>
      <c r="F3" s="9" t="s">
        <v>5</v>
      </c>
      <c r="G3" s="16"/>
      <c r="H3" s="9" t="s">
        <v>5</v>
      </c>
      <c r="I3" s="16"/>
      <c r="J3" s="14" t="s">
        <v>9</v>
      </c>
      <c r="K3" s="26" t="s">
        <v>11</v>
      </c>
      <c r="L3" s="12"/>
    </row>
    <row r="4" spans="1:12" x14ac:dyDescent="0.25">
      <c r="A4" s="11"/>
      <c r="B4" s="24"/>
      <c r="C4" s="24"/>
      <c r="D4" s="9"/>
      <c r="E4" s="16"/>
      <c r="F4" s="9"/>
      <c r="G4" s="16"/>
      <c r="H4" s="17"/>
      <c r="I4" s="18"/>
      <c r="J4" s="14"/>
      <c r="K4" s="27" t="s">
        <v>12</v>
      </c>
      <c r="L4" s="29"/>
    </row>
    <row r="5" spans="1:12" x14ac:dyDescent="0.25">
      <c r="B5" s="24"/>
      <c r="C5" s="24"/>
      <c r="D5" s="9"/>
      <c r="E5" s="16"/>
      <c r="F5" s="9"/>
      <c r="G5" s="16"/>
      <c r="H5" s="17"/>
      <c r="I5" s="18"/>
      <c r="J5" s="14"/>
      <c r="K5" s="27" t="s">
        <v>13</v>
      </c>
      <c r="L5" s="29"/>
    </row>
    <row r="6" spans="1:12" x14ac:dyDescent="0.25">
      <c r="B6" s="1"/>
      <c r="C6" s="1"/>
      <c r="D6" s="5"/>
      <c r="E6" s="6"/>
      <c r="F6" s="5"/>
      <c r="G6" s="6"/>
      <c r="H6" s="19"/>
      <c r="I6" s="20"/>
      <c r="J6" s="15"/>
      <c r="K6" s="28" t="s">
        <v>14</v>
      </c>
      <c r="L6" s="29"/>
    </row>
    <row r="7" spans="1:12" x14ac:dyDescent="0.25">
      <c r="B7" s="10">
        <v>1</v>
      </c>
      <c r="C7" s="30" t="s">
        <v>15</v>
      </c>
      <c r="D7" s="33" t="s">
        <v>17</v>
      </c>
      <c r="E7" s="33"/>
      <c r="F7" s="33">
        <f>F9+F10+F11+F12+F13+F14+F15</f>
        <v>9259.2000000000007</v>
      </c>
      <c r="G7" s="33"/>
      <c r="H7" s="33">
        <f>H9+H10+H11+H12+H13+H14+H15</f>
        <v>10815.83</v>
      </c>
      <c r="I7" s="33"/>
      <c r="J7" s="10"/>
      <c r="K7" s="10"/>
    </row>
    <row r="8" spans="1:12" x14ac:dyDescent="0.25">
      <c r="B8" s="10"/>
      <c r="C8" s="10" t="s">
        <v>16</v>
      </c>
      <c r="D8" s="33"/>
      <c r="E8" s="33"/>
      <c r="F8" s="33"/>
      <c r="G8" s="33"/>
      <c r="H8" s="33"/>
      <c r="I8" s="33"/>
      <c r="J8" s="10"/>
      <c r="K8" s="10"/>
    </row>
    <row r="9" spans="1:12" x14ac:dyDescent="0.25">
      <c r="B9" s="10"/>
      <c r="C9" s="10" t="s">
        <v>51</v>
      </c>
      <c r="D9" s="33"/>
      <c r="E9" s="33"/>
      <c r="F9" s="33">
        <v>2314.8000000000002</v>
      </c>
      <c r="G9" s="33"/>
      <c r="H9" s="33">
        <v>1228.51</v>
      </c>
      <c r="I9" s="33"/>
      <c r="J9" s="10"/>
      <c r="K9" s="10"/>
    </row>
    <row r="10" spans="1:12" x14ac:dyDescent="0.25">
      <c r="B10" s="10"/>
      <c r="C10" s="10" t="s">
        <v>52</v>
      </c>
      <c r="D10" s="33"/>
      <c r="E10" s="33"/>
      <c r="F10" s="33">
        <v>2314.8000000000002</v>
      </c>
      <c r="G10" s="33"/>
      <c r="H10" s="33">
        <v>4444.45</v>
      </c>
      <c r="I10" s="33"/>
      <c r="J10" s="10"/>
      <c r="K10" s="10"/>
    </row>
    <row r="11" spans="1:12" x14ac:dyDescent="0.25">
      <c r="B11" s="10"/>
      <c r="C11" s="10" t="s">
        <v>53</v>
      </c>
      <c r="D11" s="33"/>
      <c r="E11" s="33"/>
      <c r="F11" s="33">
        <v>2314.8000000000002</v>
      </c>
      <c r="G11" s="33"/>
      <c r="H11" s="33">
        <v>1217.1500000000001</v>
      </c>
      <c r="I11" s="33"/>
      <c r="J11" s="10"/>
      <c r="K11" s="10"/>
    </row>
    <row r="12" spans="1:12" x14ac:dyDescent="0.25">
      <c r="B12" s="10"/>
      <c r="C12" s="10" t="s">
        <v>54</v>
      </c>
      <c r="D12" s="33"/>
      <c r="E12" s="33"/>
      <c r="F12" s="33">
        <v>2314.8000000000002</v>
      </c>
      <c r="G12" s="33"/>
      <c r="H12" s="33">
        <v>3925.72</v>
      </c>
      <c r="I12" s="33"/>
      <c r="J12" s="10"/>
      <c r="K12" s="10"/>
    </row>
    <row r="13" spans="1:12" x14ac:dyDescent="0.25">
      <c r="B13" s="10"/>
      <c r="C13" s="10"/>
      <c r="D13" s="33"/>
      <c r="E13" s="33"/>
      <c r="F13" s="33"/>
      <c r="G13" s="33"/>
      <c r="H13" s="33"/>
      <c r="I13" s="33"/>
      <c r="J13" s="10"/>
      <c r="K13" s="10"/>
    </row>
    <row r="14" spans="1:12" x14ac:dyDescent="0.25">
      <c r="B14" s="10"/>
      <c r="C14" s="10"/>
      <c r="D14" s="33"/>
      <c r="E14" s="33"/>
      <c r="F14" s="33"/>
      <c r="G14" s="33"/>
      <c r="H14" s="33"/>
      <c r="I14" s="33"/>
      <c r="J14" s="10"/>
      <c r="K14" s="10"/>
    </row>
    <row r="15" spans="1:12" x14ac:dyDescent="0.25">
      <c r="B15" s="10"/>
      <c r="C15" s="10"/>
      <c r="D15" s="33"/>
      <c r="E15" s="33"/>
      <c r="F15" s="33"/>
      <c r="G15" s="33"/>
      <c r="H15" s="33"/>
      <c r="I15" s="33"/>
      <c r="J15" s="10"/>
      <c r="K15" s="10"/>
    </row>
    <row r="16" spans="1:12" x14ac:dyDescent="0.25">
      <c r="B16" s="10"/>
      <c r="C16" s="10"/>
      <c r="D16" s="33"/>
      <c r="E16" s="33"/>
      <c r="F16" s="33"/>
      <c r="G16" s="33"/>
      <c r="H16" s="33"/>
      <c r="I16" s="33"/>
      <c r="J16" s="10"/>
      <c r="K16" s="10"/>
    </row>
    <row r="17" spans="2:11" x14ac:dyDescent="0.25">
      <c r="B17" s="10"/>
      <c r="C17" s="10"/>
      <c r="D17" s="33"/>
      <c r="E17" s="33"/>
      <c r="F17" s="33"/>
      <c r="G17" s="33"/>
      <c r="H17" s="33"/>
      <c r="I17" s="33"/>
      <c r="J17" s="10"/>
      <c r="K17" s="10"/>
    </row>
    <row r="18" spans="2:11" x14ac:dyDescent="0.25">
      <c r="B18" s="10"/>
      <c r="C18" s="10"/>
      <c r="D18" s="33"/>
      <c r="E18" s="33"/>
      <c r="F18" s="33"/>
      <c r="G18" s="33"/>
      <c r="H18" s="33"/>
      <c r="I18" s="33"/>
      <c r="J18" s="10"/>
      <c r="K18" s="10"/>
    </row>
    <row r="19" spans="2:11" x14ac:dyDescent="0.25">
      <c r="B19" s="10"/>
      <c r="C19" s="10"/>
      <c r="D19" s="33"/>
      <c r="E19" s="33"/>
      <c r="F19" s="33"/>
      <c r="G19" s="33"/>
      <c r="H19" s="33"/>
      <c r="I19" s="33"/>
      <c r="J19" s="10"/>
      <c r="K19" s="10"/>
    </row>
    <row r="36" spans="2:11" x14ac:dyDescent="0.25">
      <c r="B36" s="2" t="s">
        <v>0</v>
      </c>
      <c r="C36" s="2" t="s">
        <v>1</v>
      </c>
      <c r="D36" s="7" t="s">
        <v>7</v>
      </c>
      <c r="E36" s="8"/>
      <c r="F36" s="3" t="s">
        <v>4</v>
      </c>
      <c r="G36" s="4"/>
      <c r="H36" s="3" t="s">
        <v>6</v>
      </c>
      <c r="I36" s="4"/>
      <c r="J36" s="13" t="s">
        <v>8</v>
      </c>
      <c r="K36" s="25" t="s">
        <v>10</v>
      </c>
    </row>
    <row r="37" spans="2:11" x14ac:dyDescent="0.25">
      <c r="B37" s="23"/>
      <c r="C37" s="23" t="s">
        <v>2</v>
      </c>
      <c r="D37" s="21" t="s">
        <v>3</v>
      </c>
      <c r="E37" s="22"/>
      <c r="F37" s="9" t="s">
        <v>5</v>
      </c>
      <c r="G37" s="16"/>
      <c r="H37" s="9" t="s">
        <v>5</v>
      </c>
      <c r="I37" s="16"/>
      <c r="J37" s="14" t="s">
        <v>9</v>
      </c>
      <c r="K37" s="26" t="s">
        <v>11</v>
      </c>
    </row>
    <row r="38" spans="2:11" x14ac:dyDescent="0.25">
      <c r="B38" s="24"/>
      <c r="C38" s="24"/>
      <c r="D38" s="9"/>
      <c r="E38" s="16"/>
      <c r="F38" s="9"/>
      <c r="G38" s="16"/>
      <c r="H38" s="17"/>
      <c r="I38" s="18"/>
      <c r="J38" s="14"/>
      <c r="K38" s="27" t="s">
        <v>12</v>
      </c>
    </row>
    <row r="39" spans="2:11" x14ac:dyDescent="0.25">
      <c r="B39" s="24"/>
      <c r="C39" s="24"/>
      <c r="D39" s="9"/>
      <c r="E39" s="16"/>
      <c r="F39" s="9"/>
      <c r="G39" s="16"/>
      <c r="H39" s="17"/>
      <c r="I39" s="18"/>
      <c r="J39" s="14"/>
      <c r="K39" s="27" t="s">
        <v>13</v>
      </c>
    </row>
    <row r="40" spans="2:11" x14ac:dyDescent="0.25">
      <c r="B40" s="1"/>
      <c r="C40" s="1"/>
      <c r="D40" s="5"/>
      <c r="E40" s="6"/>
      <c r="F40" s="5"/>
      <c r="G40" s="6"/>
      <c r="H40" s="19"/>
      <c r="I40" s="20"/>
      <c r="J40" s="15"/>
      <c r="K40" s="28" t="s">
        <v>14</v>
      </c>
    </row>
    <row r="41" spans="2:11" x14ac:dyDescent="0.25">
      <c r="B41" s="10">
        <v>1</v>
      </c>
      <c r="C41" s="30" t="s">
        <v>18</v>
      </c>
      <c r="D41" s="33">
        <v>638.5</v>
      </c>
      <c r="E41" s="33"/>
      <c r="F41" s="33">
        <f>F43+F44+F45+F46+F47+F48+F49</f>
        <v>9628.52</v>
      </c>
      <c r="G41" s="33"/>
      <c r="H41" s="33">
        <f>H43+H44+H45+H46+H47+H48+H49</f>
        <v>7150.06</v>
      </c>
      <c r="I41" s="33"/>
      <c r="J41" s="10"/>
      <c r="K41" s="10"/>
    </row>
    <row r="42" spans="2:11" x14ac:dyDescent="0.25">
      <c r="B42" s="10"/>
      <c r="C42" s="10" t="s">
        <v>16</v>
      </c>
      <c r="D42" s="33"/>
      <c r="E42" s="33"/>
      <c r="F42" s="33"/>
      <c r="G42" s="33"/>
      <c r="H42" s="33"/>
      <c r="I42" s="33"/>
      <c r="J42" s="10"/>
      <c r="K42" s="10"/>
    </row>
    <row r="43" spans="2:11" x14ac:dyDescent="0.25">
      <c r="B43" s="10"/>
      <c r="C43" s="10" t="s">
        <v>51</v>
      </c>
      <c r="D43" s="33"/>
      <c r="E43" s="33"/>
      <c r="F43" s="33">
        <v>2407.13</v>
      </c>
      <c r="G43" s="33"/>
      <c r="H43" s="33">
        <v>1524.23</v>
      </c>
      <c r="I43" s="33"/>
      <c r="J43" s="10"/>
      <c r="K43" s="10"/>
    </row>
    <row r="44" spans="2:11" x14ac:dyDescent="0.25">
      <c r="B44" s="10"/>
      <c r="C44" s="10" t="s">
        <v>52</v>
      </c>
      <c r="D44" s="33"/>
      <c r="E44" s="33"/>
      <c r="F44" s="33">
        <v>2407.13</v>
      </c>
      <c r="G44" s="33"/>
      <c r="H44" s="33">
        <v>1990.17</v>
      </c>
      <c r="I44" s="33"/>
      <c r="J44" s="10"/>
      <c r="K44" s="10"/>
    </row>
    <row r="45" spans="2:11" x14ac:dyDescent="0.25">
      <c r="B45" s="10"/>
      <c r="C45" s="10" t="s">
        <v>53</v>
      </c>
      <c r="D45" s="33"/>
      <c r="E45" s="33"/>
      <c r="F45" s="33">
        <v>2407.13</v>
      </c>
      <c r="G45" s="33"/>
      <c r="H45" s="33">
        <v>998.16</v>
      </c>
      <c r="I45" s="33"/>
      <c r="J45" s="10"/>
      <c r="K45" s="10"/>
    </row>
    <row r="46" spans="2:11" x14ac:dyDescent="0.25">
      <c r="B46" s="10"/>
      <c r="C46" s="10" t="s">
        <v>54</v>
      </c>
      <c r="D46" s="33"/>
      <c r="E46" s="33"/>
      <c r="F46" s="33">
        <v>2407.13</v>
      </c>
      <c r="G46" s="33"/>
      <c r="H46" s="33">
        <v>2637.5</v>
      </c>
      <c r="I46" s="33"/>
      <c r="J46" s="10"/>
      <c r="K46" s="10"/>
    </row>
    <row r="47" spans="2:11" x14ac:dyDescent="0.25">
      <c r="B47" s="10"/>
      <c r="C47" s="10"/>
      <c r="D47" s="33"/>
      <c r="E47" s="33"/>
      <c r="F47" s="33"/>
      <c r="G47" s="33"/>
      <c r="H47" s="33"/>
      <c r="I47" s="33"/>
      <c r="J47" s="10"/>
      <c r="K47" s="10"/>
    </row>
    <row r="48" spans="2:11" x14ac:dyDescent="0.25">
      <c r="B48" s="10"/>
      <c r="C48" s="10"/>
      <c r="D48" s="33"/>
      <c r="E48" s="33"/>
      <c r="F48" s="33"/>
      <c r="G48" s="33"/>
      <c r="H48" s="33"/>
      <c r="I48" s="33"/>
      <c r="J48" s="10"/>
      <c r="K48" s="10"/>
    </row>
    <row r="49" spans="2:11" x14ac:dyDescent="0.25">
      <c r="B49" s="10"/>
      <c r="C49" s="10"/>
      <c r="D49" s="33"/>
      <c r="E49" s="33"/>
      <c r="F49" s="33"/>
      <c r="G49" s="33"/>
      <c r="H49" s="33"/>
      <c r="I49" s="33"/>
      <c r="J49" s="10"/>
      <c r="K49" s="10"/>
    </row>
    <row r="50" spans="2:11" x14ac:dyDescent="0.25">
      <c r="B50" s="10"/>
      <c r="C50" s="10"/>
      <c r="D50" s="33"/>
      <c r="E50" s="33"/>
      <c r="F50" s="33"/>
      <c r="G50" s="33"/>
      <c r="H50" s="33"/>
      <c r="I50" s="33"/>
      <c r="J50" s="10"/>
      <c r="K50" s="10"/>
    </row>
    <row r="51" spans="2:11" x14ac:dyDescent="0.25">
      <c r="B51" s="10"/>
      <c r="C51" s="10"/>
      <c r="D51" s="33"/>
      <c r="E51" s="33"/>
      <c r="F51" s="33"/>
      <c r="G51" s="33"/>
      <c r="H51" s="33"/>
      <c r="I51" s="33"/>
      <c r="J51" s="10"/>
      <c r="K51" s="10"/>
    </row>
    <row r="52" spans="2:11" x14ac:dyDescent="0.25">
      <c r="B52" s="10"/>
      <c r="C52" s="10"/>
      <c r="D52" s="33"/>
      <c r="E52" s="33"/>
      <c r="F52" s="33"/>
      <c r="G52" s="33"/>
      <c r="H52" s="33"/>
      <c r="I52" s="33"/>
      <c r="J52" s="10"/>
      <c r="K52" s="10"/>
    </row>
    <row r="53" spans="2:11" x14ac:dyDescent="0.25">
      <c r="B53" s="10"/>
      <c r="C53" s="10"/>
      <c r="D53" s="33"/>
      <c r="E53" s="33"/>
      <c r="F53" s="33"/>
      <c r="G53" s="33"/>
      <c r="H53" s="33"/>
      <c r="I53" s="33"/>
      <c r="J53" s="10"/>
      <c r="K53" s="10"/>
    </row>
    <row r="69" spans="2:11" x14ac:dyDescent="0.25">
      <c r="B69" s="2" t="s">
        <v>0</v>
      </c>
      <c r="C69" s="2" t="s">
        <v>1</v>
      </c>
      <c r="D69" s="7" t="s">
        <v>7</v>
      </c>
      <c r="E69" s="8"/>
      <c r="F69" s="3" t="s">
        <v>4</v>
      </c>
      <c r="G69" s="4"/>
      <c r="H69" s="3" t="s">
        <v>6</v>
      </c>
      <c r="I69" s="4"/>
      <c r="J69" s="13" t="s">
        <v>8</v>
      </c>
      <c r="K69" s="25" t="s">
        <v>10</v>
      </c>
    </row>
    <row r="70" spans="2:11" x14ac:dyDescent="0.25">
      <c r="B70" s="23"/>
      <c r="C70" s="23" t="s">
        <v>2</v>
      </c>
      <c r="D70" s="21" t="s">
        <v>3</v>
      </c>
      <c r="E70" s="22"/>
      <c r="F70" s="9" t="s">
        <v>5</v>
      </c>
      <c r="G70" s="16"/>
      <c r="H70" s="9" t="s">
        <v>5</v>
      </c>
      <c r="I70" s="16"/>
      <c r="J70" s="14" t="s">
        <v>9</v>
      </c>
      <c r="K70" s="26" t="s">
        <v>11</v>
      </c>
    </row>
    <row r="71" spans="2:11" x14ac:dyDescent="0.25">
      <c r="B71" s="24"/>
      <c r="C71" s="24"/>
      <c r="D71" s="9"/>
      <c r="E71" s="16"/>
      <c r="F71" s="9"/>
      <c r="G71" s="16"/>
      <c r="H71" s="17"/>
      <c r="I71" s="18"/>
      <c r="J71" s="14"/>
      <c r="K71" s="27" t="s">
        <v>12</v>
      </c>
    </row>
    <row r="72" spans="2:11" x14ac:dyDescent="0.25">
      <c r="B72" s="24"/>
      <c r="C72" s="24"/>
      <c r="D72" s="9"/>
      <c r="E72" s="16"/>
      <c r="F72" s="9"/>
      <c r="G72" s="16"/>
      <c r="H72" s="17"/>
      <c r="I72" s="18"/>
      <c r="J72" s="14"/>
      <c r="K72" s="27" t="s">
        <v>13</v>
      </c>
    </row>
    <row r="73" spans="2:11" x14ac:dyDescent="0.25">
      <c r="B73" s="1"/>
      <c r="C73" s="1"/>
      <c r="D73" s="5"/>
      <c r="E73" s="6"/>
      <c r="F73" s="5"/>
      <c r="G73" s="6"/>
      <c r="H73" s="19"/>
      <c r="I73" s="20"/>
      <c r="J73" s="15"/>
      <c r="K73" s="28" t="s">
        <v>14</v>
      </c>
    </row>
    <row r="74" spans="2:11" x14ac:dyDescent="0.25">
      <c r="B74" s="10">
        <v>1</v>
      </c>
      <c r="C74" s="30" t="s">
        <v>19</v>
      </c>
      <c r="D74" s="33">
        <v>728.1</v>
      </c>
      <c r="E74" s="33"/>
      <c r="F74" s="33">
        <f>F76+F77+F78+F79+F80+F81+F82</f>
        <v>3779.7599999999998</v>
      </c>
      <c r="G74" s="33"/>
      <c r="H74" s="33">
        <f>H76+H77+H78+H79+H80+H81+H82</f>
        <v>8762.869999999999</v>
      </c>
      <c r="I74" s="33"/>
      <c r="J74" s="10"/>
      <c r="K74" s="10"/>
    </row>
    <row r="75" spans="2:11" x14ac:dyDescent="0.25">
      <c r="B75" s="10"/>
      <c r="C75" s="10" t="s">
        <v>16</v>
      </c>
      <c r="D75" s="33"/>
      <c r="E75" s="33"/>
      <c r="F75" s="33"/>
      <c r="G75" s="33"/>
      <c r="H75" s="33"/>
      <c r="I75" s="33"/>
      <c r="J75" s="10"/>
      <c r="K75" s="10"/>
    </row>
    <row r="76" spans="2:11" x14ac:dyDescent="0.25">
      <c r="B76" s="10"/>
      <c r="C76" s="10" t="s">
        <v>51</v>
      </c>
      <c r="D76" s="33"/>
      <c r="E76" s="33"/>
      <c r="F76" s="33">
        <v>2744.94</v>
      </c>
      <c r="G76" s="33"/>
      <c r="H76" s="33">
        <v>2057.83</v>
      </c>
      <c r="I76" s="33"/>
      <c r="J76" s="10"/>
      <c r="K76" s="10"/>
    </row>
    <row r="77" spans="2:11" x14ac:dyDescent="0.25">
      <c r="B77" s="10"/>
      <c r="C77" s="10" t="s">
        <v>52</v>
      </c>
      <c r="D77" s="33"/>
      <c r="E77" s="33"/>
      <c r="F77" s="33">
        <v>2744.94</v>
      </c>
      <c r="G77" s="33"/>
      <c r="H77" s="33">
        <v>1620.47</v>
      </c>
      <c r="I77" s="33"/>
      <c r="J77" s="10"/>
      <c r="K77" s="10"/>
    </row>
    <row r="78" spans="2:11" x14ac:dyDescent="0.25">
      <c r="B78" s="10"/>
      <c r="C78" s="10" t="s">
        <v>53</v>
      </c>
      <c r="D78" s="33"/>
      <c r="E78" s="33"/>
      <c r="F78" s="33">
        <v>-4455.0600000000004</v>
      </c>
      <c r="G78" s="33"/>
      <c r="H78" s="33">
        <v>2496.9899999999998</v>
      </c>
      <c r="I78" s="33"/>
      <c r="J78" s="10"/>
      <c r="K78" s="10"/>
    </row>
    <row r="79" spans="2:11" x14ac:dyDescent="0.25">
      <c r="B79" s="10"/>
      <c r="C79" s="10" t="s">
        <v>54</v>
      </c>
      <c r="D79" s="33"/>
      <c r="E79" s="33"/>
      <c r="F79" s="33">
        <v>2744.94</v>
      </c>
      <c r="G79" s="33"/>
      <c r="H79" s="33">
        <v>2587.58</v>
      </c>
      <c r="I79" s="33"/>
      <c r="J79" s="10"/>
      <c r="K79" s="10"/>
    </row>
    <row r="80" spans="2:11" x14ac:dyDescent="0.25">
      <c r="B80" s="10"/>
      <c r="C80" s="10"/>
      <c r="D80" s="33"/>
      <c r="E80" s="33"/>
      <c r="F80" s="33"/>
      <c r="G80" s="33"/>
      <c r="H80" s="33"/>
      <c r="I80" s="33"/>
      <c r="J80" s="10"/>
      <c r="K80" s="10"/>
    </row>
    <row r="81" spans="2:11" x14ac:dyDescent="0.25">
      <c r="B81" s="10"/>
      <c r="C81" s="10"/>
      <c r="D81" s="33"/>
      <c r="E81" s="33"/>
      <c r="F81" s="33"/>
      <c r="G81" s="33"/>
      <c r="H81" s="33"/>
      <c r="I81" s="33"/>
      <c r="J81" s="10"/>
      <c r="K81" s="10"/>
    </row>
    <row r="82" spans="2:11" x14ac:dyDescent="0.25">
      <c r="B82" s="10"/>
      <c r="C82" s="10"/>
      <c r="D82" s="33"/>
      <c r="E82" s="33"/>
      <c r="F82" s="33"/>
      <c r="G82" s="33"/>
      <c r="H82" s="33"/>
      <c r="I82" s="33"/>
      <c r="J82" s="10"/>
      <c r="K82" s="10"/>
    </row>
    <row r="83" spans="2:11" x14ac:dyDescent="0.25">
      <c r="B83" s="10"/>
      <c r="C83" s="10"/>
      <c r="D83" s="33"/>
      <c r="E83" s="33"/>
      <c r="F83" s="33"/>
      <c r="G83" s="33"/>
      <c r="H83" s="33"/>
      <c r="I83" s="33"/>
      <c r="J83" s="10"/>
      <c r="K83" s="10"/>
    </row>
    <row r="84" spans="2:11" x14ac:dyDescent="0.25">
      <c r="B84" s="10"/>
      <c r="C84" s="10"/>
      <c r="D84" s="33"/>
      <c r="E84" s="33"/>
      <c r="F84" s="33"/>
      <c r="G84" s="33"/>
      <c r="H84" s="33"/>
      <c r="I84" s="33"/>
      <c r="J84" s="10"/>
      <c r="K84" s="10"/>
    </row>
    <row r="85" spans="2:11" x14ac:dyDescent="0.25">
      <c r="B85" s="10"/>
      <c r="C85" s="10"/>
      <c r="D85" s="33"/>
      <c r="E85" s="33"/>
      <c r="F85" s="33"/>
      <c r="G85" s="33"/>
      <c r="H85" s="33"/>
      <c r="I85" s="33"/>
      <c r="J85" s="10"/>
      <c r="K85" s="10"/>
    </row>
    <row r="86" spans="2:11" x14ac:dyDescent="0.25">
      <c r="B86" s="10"/>
      <c r="C86" s="10"/>
      <c r="D86" s="33"/>
      <c r="E86" s="33"/>
      <c r="F86" s="33"/>
      <c r="G86" s="33"/>
      <c r="H86" s="33"/>
      <c r="I86" s="33"/>
      <c r="J86" s="10"/>
      <c r="K86" s="10"/>
    </row>
    <row r="102" spans="2:11" x14ac:dyDescent="0.25">
      <c r="B102" s="2" t="s">
        <v>0</v>
      </c>
      <c r="C102" s="2" t="s">
        <v>1</v>
      </c>
      <c r="D102" s="7" t="s">
        <v>7</v>
      </c>
      <c r="E102" s="8"/>
      <c r="F102" s="3" t="s">
        <v>4</v>
      </c>
      <c r="G102" s="4"/>
      <c r="H102" s="3" t="s">
        <v>6</v>
      </c>
      <c r="I102" s="4"/>
      <c r="J102" s="13" t="s">
        <v>8</v>
      </c>
      <c r="K102" s="25" t="s">
        <v>10</v>
      </c>
    </row>
    <row r="103" spans="2:11" x14ac:dyDescent="0.25">
      <c r="B103" s="23"/>
      <c r="C103" s="23" t="s">
        <v>2</v>
      </c>
      <c r="D103" s="21" t="s">
        <v>3</v>
      </c>
      <c r="E103" s="22"/>
      <c r="F103" s="9" t="s">
        <v>5</v>
      </c>
      <c r="G103" s="16"/>
      <c r="H103" s="9" t="s">
        <v>5</v>
      </c>
      <c r="I103" s="16"/>
      <c r="J103" s="14" t="s">
        <v>9</v>
      </c>
      <c r="K103" s="26" t="s">
        <v>11</v>
      </c>
    </row>
    <row r="104" spans="2:11" x14ac:dyDescent="0.25">
      <c r="B104" s="24"/>
      <c r="C104" s="24"/>
      <c r="D104" s="9"/>
      <c r="E104" s="16"/>
      <c r="F104" s="9"/>
      <c r="G104" s="16"/>
      <c r="H104" s="17"/>
      <c r="I104" s="18"/>
      <c r="J104" s="14"/>
      <c r="K104" s="27" t="s">
        <v>12</v>
      </c>
    </row>
    <row r="105" spans="2:11" x14ac:dyDescent="0.25">
      <c r="B105" s="24"/>
      <c r="C105" s="24"/>
      <c r="D105" s="9"/>
      <c r="E105" s="16"/>
      <c r="F105" s="9"/>
      <c r="G105" s="16"/>
      <c r="H105" s="17"/>
      <c r="I105" s="18"/>
      <c r="J105" s="14"/>
      <c r="K105" s="27" t="s">
        <v>13</v>
      </c>
    </row>
    <row r="106" spans="2:11" x14ac:dyDescent="0.25">
      <c r="B106" s="1"/>
      <c r="C106" s="1"/>
      <c r="D106" s="5"/>
      <c r="E106" s="6"/>
      <c r="F106" s="5"/>
      <c r="G106" s="6"/>
      <c r="H106" s="19"/>
      <c r="I106" s="20"/>
      <c r="J106" s="15"/>
      <c r="K106" s="28" t="s">
        <v>14</v>
      </c>
    </row>
    <row r="107" spans="2:11" x14ac:dyDescent="0.25">
      <c r="B107" s="10">
        <v>1</v>
      </c>
      <c r="C107" s="30" t="s">
        <v>20</v>
      </c>
      <c r="D107" s="33">
        <v>850.8</v>
      </c>
      <c r="E107" s="33"/>
      <c r="F107" s="33">
        <f>F109+F110+F111+F112+F113+F114+F115</f>
        <v>10204.76</v>
      </c>
      <c r="G107" s="33"/>
      <c r="H107" s="33">
        <f>H109+H110+H111+H112+H113+H114+H115</f>
        <v>6294.4599999999991</v>
      </c>
      <c r="I107" s="33"/>
      <c r="J107" s="10"/>
      <c r="K107" s="10"/>
    </row>
    <row r="108" spans="2:11" x14ac:dyDescent="0.25">
      <c r="B108" s="10"/>
      <c r="C108" s="10" t="s">
        <v>16</v>
      </c>
      <c r="D108" s="33"/>
      <c r="E108" s="33"/>
      <c r="F108" s="33"/>
      <c r="G108" s="33"/>
      <c r="H108" s="33"/>
      <c r="I108" s="33"/>
      <c r="J108" s="10"/>
      <c r="K108" s="10"/>
    </row>
    <row r="109" spans="2:11" x14ac:dyDescent="0.25">
      <c r="B109" s="10"/>
      <c r="C109" s="10" t="s">
        <v>51</v>
      </c>
      <c r="D109" s="33"/>
      <c r="E109" s="33"/>
      <c r="F109" s="33">
        <v>2551.19</v>
      </c>
      <c r="G109" s="33"/>
      <c r="H109" s="33">
        <v>1257.74</v>
      </c>
      <c r="I109" s="33"/>
      <c r="J109" s="10"/>
      <c r="K109" s="10"/>
    </row>
    <row r="110" spans="2:11" x14ac:dyDescent="0.25">
      <c r="B110" s="10"/>
      <c r="C110" s="10" t="s">
        <v>52</v>
      </c>
      <c r="D110" s="33"/>
      <c r="E110" s="33"/>
      <c r="F110" s="33">
        <v>2551.19</v>
      </c>
      <c r="G110" s="33"/>
      <c r="H110" s="33">
        <v>1232.33</v>
      </c>
      <c r="I110" s="33"/>
      <c r="J110" s="10"/>
      <c r="K110" s="10"/>
    </row>
    <row r="111" spans="2:11" x14ac:dyDescent="0.25">
      <c r="B111" s="10"/>
      <c r="C111" s="10" t="s">
        <v>53</v>
      </c>
      <c r="D111" s="33"/>
      <c r="E111" s="33"/>
      <c r="F111" s="33">
        <v>2551.19</v>
      </c>
      <c r="G111" s="33"/>
      <c r="H111" s="33">
        <v>1723.71</v>
      </c>
      <c r="I111" s="33"/>
      <c r="J111" s="10"/>
      <c r="K111" s="10"/>
    </row>
    <row r="112" spans="2:11" x14ac:dyDescent="0.25">
      <c r="B112" s="10"/>
      <c r="C112" s="10" t="s">
        <v>54</v>
      </c>
      <c r="D112" s="33"/>
      <c r="E112" s="33"/>
      <c r="F112" s="33">
        <v>2551.19</v>
      </c>
      <c r="G112" s="33"/>
      <c r="H112" s="33">
        <v>2080.6799999999998</v>
      </c>
      <c r="I112" s="33"/>
      <c r="J112" s="10"/>
      <c r="K112" s="10"/>
    </row>
    <row r="113" spans="2:11" x14ac:dyDescent="0.25">
      <c r="B113" s="10"/>
      <c r="C113" s="10"/>
      <c r="D113" s="33"/>
      <c r="E113" s="33"/>
      <c r="F113" s="33"/>
      <c r="G113" s="33"/>
      <c r="H113" s="33"/>
      <c r="I113" s="33"/>
      <c r="J113" s="10"/>
      <c r="K113" s="10"/>
    </row>
    <row r="114" spans="2:11" x14ac:dyDescent="0.25">
      <c r="B114" s="10"/>
      <c r="C114" s="10"/>
      <c r="D114" s="33"/>
      <c r="E114" s="33"/>
      <c r="F114" s="33"/>
      <c r="G114" s="33"/>
      <c r="H114" s="33"/>
      <c r="I114" s="33"/>
      <c r="J114" s="10"/>
      <c r="K114" s="10"/>
    </row>
    <row r="115" spans="2:11" x14ac:dyDescent="0.25">
      <c r="B115" s="10"/>
      <c r="C115" s="10"/>
      <c r="D115" s="33"/>
      <c r="E115" s="33"/>
      <c r="F115" s="33"/>
      <c r="G115" s="33"/>
      <c r="H115" s="33"/>
      <c r="I115" s="33"/>
      <c r="J115" s="10"/>
      <c r="K115" s="10"/>
    </row>
    <row r="116" spans="2:11" x14ac:dyDescent="0.25">
      <c r="B116" s="10"/>
      <c r="C116" s="10"/>
      <c r="D116" s="33"/>
      <c r="E116" s="33"/>
      <c r="F116" s="33"/>
      <c r="G116" s="33"/>
      <c r="H116" s="33"/>
      <c r="I116" s="33"/>
      <c r="J116" s="10"/>
      <c r="K116" s="10"/>
    </row>
    <row r="117" spans="2:11" x14ac:dyDescent="0.25">
      <c r="B117" s="10"/>
      <c r="C117" s="10"/>
      <c r="D117" s="33"/>
      <c r="E117" s="33"/>
      <c r="F117" s="33"/>
      <c r="G117" s="33"/>
      <c r="H117" s="33"/>
      <c r="I117" s="33"/>
      <c r="J117" s="10"/>
      <c r="K117" s="10"/>
    </row>
    <row r="118" spans="2:11" x14ac:dyDescent="0.25">
      <c r="B118" s="10"/>
      <c r="C118" s="10"/>
      <c r="D118" s="33"/>
      <c r="E118" s="33"/>
      <c r="F118" s="33"/>
      <c r="G118" s="33"/>
      <c r="H118" s="33"/>
      <c r="I118" s="33"/>
      <c r="J118" s="10"/>
      <c r="K118" s="10"/>
    </row>
    <row r="119" spans="2:11" x14ac:dyDescent="0.25">
      <c r="B119" s="10"/>
      <c r="C119" s="10"/>
      <c r="D119" s="33"/>
      <c r="E119" s="33"/>
      <c r="F119" s="33"/>
      <c r="G119" s="33"/>
      <c r="H119" s="33"/>
      <c r="I119" s="33"/>
      <c r="J119" s="10"/>
      <c r="K119" s="10"/>
    </row>
    <row r="135" spans="2:11" x14ac:dyDescent="0.25">
      <c r="B135" s="2" t="s">
        <v>0</v>
      </c>
      <c r="C135" s="2" t="s">
        <v>1</v>
      </c>
      <c r="D135" s="7" t="s">
        <v>7</v>
      </c>
      <c r="E135" s="8"/>
      <c r="F135" s="3" t="s">
        <v>4</v>
      </c>
      <c r="G135" s="4"/>
      <c r="H135" s="3" t="s">
        <v>6</v>
      </c>
      <c r="I135" s="4"/>
      <c r="J135" s="13" t="s">
        <v>8</v>
      </c>
      <c r="K135" s="25" t="s">
        <v>10</v>
      </c>
    </row>
    <row r="136" spans="2:11" x14ac:dyDescent="0.25">
      <c r="B136" s="23"/>
      <c r="C136" s="23" t="s">
        <v>2</v>
      </c>
      <c r="D136" s="21" t="s">
        <v>3</v>
      </c>
      <c r="E136" s="22"/>
      <c r="F136" s="9" t="s">
        <v>5</v>
      </c>
      <c r="G136" s="16"/>
      <c r="H136" s="9" t="s">
        <v>5</v>
      </c>
      <c r="I136" s="16"/>
      <c r="J136" s="14" t="s">
        <v>9</v>
      </c>
      <c r="K136" s="26" t="s">
        <v>11</v>
      </c>
    </row>
    <row r="137" spans="2:11" x14ac:dyDescent="0.25">
      <c r="B137" s="24"/>
      <c r="C137" s="24"/>
      <c r="D137" s="9"/>
      <c r="E137" s="16"/>
      <c r="F137" s="9"/>
      <c r="G137" s="16"/>
      <c r="H137" s="17"/>
      <c r="I137" s="18"/>
      <c r="J137" s="14"/>
      <c r="K137" s="27" t="s">
        <v>12</v>
      </c>
    </row>
    <row r="138" spans="2:11" x14ac:dyDescent="0.25">
      <c r="B138" s="24"/>
      <c r="C138" s="24"/>
      <c r="D138" s="9"/>
      <c r="E138" s="16"/>
      <c r="F138" s="9"/>
      <c r="G138" s="16"/>
      <c r="H138" s="17"/>
      <c r="I138" s="18"/>
      <c r="J138" s="14"/>
      <c r="K138" s="27" t="s">
        <v>13</v>
      </c>
    </row>
    <row r="139" spans="2:11" x14ac:dyDescent="0.25">
      <c r="B139" s="1"/>
      <c r="C139" s="1"/>
      <c r="D139" s="5"/>
      <c r="E139" s="6"/>
      <c r="F139" s="5"/>
      <c r="G139" s="6"/>
      <c r="H139" s="19"/>
      <c r="I139" s="20"/>
      <c r="J139" s="15"/>
      <c r="K139" s="28" t="s">
        <v>14</v>
      </c>
    </row>
    <row r="140" spans="2:11" x14ac:dyDescent="0.25">
      <c r="B140" s="10">
        <v>1</v>
      </c>
      <c r="C140" s="30" t="s">
        <v>21</v>
      </c>
      <c r="D140" s="33">
        <v>724.8</v>
      </c>
      <c r="E140" s="33"/>
      <c r="F140" s="33">
        <f>F142+F143+F144+F145+F146+F147+F148</f>
        <v>10930</v>
      </c>
      <c r="G140" s="33"/>
      <c r="H140" s="33">
        <f>H142+H143+H144+H145+H146+H147+H148</f>
        <v>6720.15</v>
      </c>
      <c r="I140" s="33"/>
      <c r="J140" s="10"/>
      <c r="K140" s="10"/>
    </row>
    <row r="141" spans="2:11" x14ac:dyDescent="0.25">
      <c r="B141" s="10"/>
      <c r="C141" s="10" t="s">
        <v>16</v>
      </c>
      <c r="D141" s="33"/>
      <c r="E141" s="33"/>
      <c r="F141" s="33"/>
      <c r="G141" s="33"/>
      <c r="H141" s="33"/>
      <c r="I141" s="33"/>
      <c r="J141" s="10"/>
      <c r="K141" s="10"/>
    </row>
    <row r="142" spans="2:11" x14ac:dyDescent="0.25">
      <c r="B142" s="10"/>
      <c r="C142" s="10" t="s">
        <v>51</v>
      </c>
      <c r="D142" s="33"/>
      <c r="E142" s="33"/>
      <c r="F142" s="33">
        <v>2732.5</v>
      </c>
      <c r="G142" s="33"/>
      <c r="H142" s="33">
        <v>2174.12</v>
      </c>
      <c r="I142" s="33"/>
      <c r="J142" s="10"/>
      <c r="K142" s="10"/>
    </row>
    <row r="143" spans="2:11" x14ac:dyDescent="0.25">
      <c r="B143" s="10"/>
      <c r="C143" s="10" t="s">
        <v>52</v>
      </c>
      <c r="D143" s="33"/>
      <c r="E143" s="33"/>
      <c r="F143" s="33">
        <v>2732.5</v>
      </c>
      <c r="G143" s="33"/>
      <c r="H143" s="33">
        <v>1180.3800000000001</v>
      </c>
      <c r="I143" s="33"/>
      <c r="J143" s="10"/>
      <c r="K143" s="10"/>
    </row>
    <row r="144" spans="2:11" x14ac:dyDescent="0.25">
      <c r="B144" s="10"/>
      <c r="C144" s="10" t="s">
        <v>53</v>
      </c>
      <c r="D144" s="33"/>
      <c r="E144" s="33"/>
      <c r="F144" s="33">
        <v>2732.5</v>
      </c>
      <c r="G144" s="33"/>
      <c r="H144" s="33">
        <v>1855.59</v>
      </c>
      <c r="I144" s="33"/>
      <c r="J144" s="10"/>
      <c r="K144" s="10"/>
    </row>
    <row r="145" spans="2:11" x14ac:dyDescent="0.25">
      <c r="B145" s="10"/>
      <c r="C145" s="10" t="s">
        <v>54</v>
      </c>
      <c r="D145" s="33"/>
      <c r="E145" s="33"/>
      <c r="F145" s="33">
        <v>2732.5</v>
      </c>
      <c r="G145" s="33"/>
      <c r="H145" s="33">
        <v>1510.06</v>
      </c>
      <c r="I145" s="33"/>
      <c r="J145" s="10"/>
      <c r="K145" s="10"/>
    </row>
    <row r="146" spans="2:11" x14ac:dyDescent="0.25">
      <c r="B146" s="10"/>
      <c r="C146" s="10"/>
      <c r="D146" s="33"/>
      <c r="E146" s="33"/>
      <c r="F146" s="33"/>
      <c r="G146" s="33"/>
      <c r="H146" s="33"/>
      <c r="I146" s="33"/>
      <c r="J146" s="10"/>
      <c r="K146" s="10"/>
    </row>
    <row r="147" spans="2:11" x14ac:dyDescent="0.25">
      <c r="B147" s="10"/>
      <c r="C147" s="10"/>
      <c r="D147" s="33"/>
      <c r="E147" s="33"/>
      <c r="F147" s="33"/>
      <c r="G147" s="33"/>
      <c r="H147" s="33"/>
      <c r="I147" s="33"/>
      <c r="J147" s="10"/>
      <c r="K147" s="10"/>
    </row>
    <row r="148" spans="2:11" x14ac:dyDescent="0.25">
      <c r="B148" s="10"/>
      <c r="C148" s="10"/>
      <c r="D148" s="33"/>
      <c r="E148" s="33"/>
      <c r="F148" s="33"/>
      <c r="G148" s="33"/>
      <c r="H148" s="33"/>
      <c r="I148" s="33"/>
      <c r="J148" s="10"/>
      <c r="K148" s="10"/>
    </row>
    <row r="149" spans="2:11" x14ac:dyDescent="0.25">
      <c r="B149" s="10"/>
      <c r="C149" s="10"/>
      <c r="D149" s="33"/>
      <c r="E149" s="33"/>
      <c r="F149" s="33"/>
      <c r="G149" s="33"/>
      <c r="H149" s="33"/>
      <c r="I149" s="33"/>
      <c r="J149" s="10"/>
      <c r="K149" s="10"/>
    </row>
    <row r="150" spans="2:11" x14ac:dyDescent="0.25">
      <c r="B150" s="10"/>
      <c r="C150" s="10"/>
      <c r="D150" s="33"/>
      <c r="E150" s="33"/>
      <c r="F150" s="33"/>
      <c r="G150" s="33"/>
      <c r="H150" s="33"/>
      <c r="I150" s="33"/>
      <c r="J150" s="10"/>
      <c r="K150" s="10"/>
    </row>
    <row r="151" spans="2:11" x14ac:dyDescent="0.25">
      <c r="B151" s="10"/>
      <c r="C151" s="10"/>
      <c r="D151" s="33"/>
      <c r="E151" s="33"/>
      <c r="F151" s="33"/>
      <c r="G151" s="33"/>
      <c r="H151" s="33"/>
      <c r="I151" s="33"/>
      <c r="J151" s="10"/>
      <c r="K151" s="10"/>
    </row>
    <row r="152" spans="2:11" x14ac:dyDescent="0.25">
      <c r="B152" s="10"/>
      <c r="C152" s="10"/>
      <c r="D152" s="33"/>
      <c r="E152" s="33"/>
      <c r="F152" s="33"/>
      <c r="G152" s="33"/>
      <c r="H152" s="33"/>
      <c r="I152" s="33"/>
      <c r="J152" s="10"/>
      <c r="K152" s="10"/>
    </row>
    <row r="168" spans="2:11" x14ac:dyDescent="0.25">
      <c r="B168" s="2" t="s">
        <v>0</v>
      </c>
      <c r="C168" s="2" t="s">
        <v>1</v>
      </c>
      <c r="D168" s="7" t="s">
        <v>7</v>
      </c>
      <c r="E168" s="8"/>
      <c r="F168" s="3" t="s">
        <v>4</v>
      </c>
      <c r="G168" s="4"/>
      <c r="H168" s="3" t="s">
        <v>6</v>
      </c>
      <c r="I168" s="4"/>
      <c r="J168" s="13" t="s">
        <v>8</v>
      </c>
      <c r="K168" s="25" t="s">
        <v>10</v>
      </c>
    </row>
    <row r="169" spans="2:11" x14ac:dyDescent="0.25">
      <c r="B169" s="23"/>
      <c r="C169" s="23" t="s">
        <v>2</v>
      </c>
      <c r="D169" s="21" t="s">
        <v>3</v>
      </c>
      <c r="E169" s="22"/>
      <c r="F169" s="9" t="s">
        <v>5</v>
      </c>
      <c r="G169" s="16"/>
      <c r="H169" s="9" t="s">
        <v>5</v>
      </c>
      <c r="I169" s="16"/>
      <c r="J169" s="14" t="s">
        <v>9</v>
      </c>
      <c r="K169" s="26" t="s">
        <v>11</v>
      </c>
    </row>
    <row r="170" spans="2:11" x14ac:dyDescent="0.25">
      <c r="B170" s="24"/>
      <c r="C170" s="24"/>
      <c r="D170" s="9"/>
      <c r="E170" s="16"/>
      <c r="F170" s="9"/>
      <c r="G170" s="16"/>
      <c r="H170" s="17"/>
      <c r="I170" s="18"/>
      <c r="J170" s="14"/>
      <c r="K170" s="27" t="s">
        <v>12</v>
      </c>
    </row>
    <row r="171" spans="2:11" x14ac:dyDescent="0.25">
      <c r="B171" s="24"/>
      <c r="C171" s="24"/>
      <c r="D171" s="9"/>
      <c r="E171" s="16"/>
      <c r="F171" s="9"/>
      <c r="G171" s="16"/>
      <c r="H171" s="17"/>
      <c r="I171" s="18"/>
      <c r="J171" s="14"/>
      <c r="K171" s="27" t="s">
        <v>13</v>
      </c>
    </row>
    <row r="172" spans="2:11" x14ac:dyDescent="0.25">
      <c r="B172" s="1"/>
      <c r="C172" s="1"/>
      <c r="D172" s="5"/>
      <c r="E172" s="6"/>
      <c r="F172" s="5"/>
      <c r="G172" s="6"/>
      <c r="H172" s="19"/>
      <c r="I172" s="20"/>
      <c r="J172" s="15"/>
      <c r="K172" s="28" t="s">
        <v>14</v>
      </c>
    </row>
    <row r="173" spans="2:11" x14ac:dyDescent="0.25">
      <c r="B173" s="10">
        <v>1</v>
      </c>
      <c r="C173" s="30" t="s">
        <v>22</v>
      </c>
      <c r="D173" s="33">
        <v>633.29999999999995</v>
      </c>
      <c r="E173" s="33"/>
      <c r="F173" s="33">
        <f>F175+F176+F177+F178+F179+F180+F181</f>
        <v>9224.4</v>
      </c>
      <c r="G173" s="33"/>
      <c r="H173" s="33">
        <f>H175+H176+H177+H178+H179+H180+H181</f>
        <v>7728.8600000000006</v>
      </c>
      <c r="I173" s="33"/>
      <c r="J173" s="10"/>
      <c r="K173" s="10"/>
    </row>
    <row r="174" spans="2:11" x14ac:dyDescent="0.25">
      <c r="B174" s="10"/>
      <c r="C174" s="10" t="s">
        <v>16</v>
      </c>
      <c r="D174" s="33"/>
      <c r="E174" s="33"/>
      <c r="F174" s="33"/>
      <c r="G174" s="33"/>
      <c r="H174" s="33"/>
      <c r="I174" s="33"/>
      <c r="J174" s="10"/>
      <c r="K174" s="10"/>
    </row>
    <row r="175" spans="2:11" x14ac:dyDescent="0.25">
      <c r="B175" s="10"/>
      <c r="C175" s="10" t="s">
        <v>51</v>
      </c>
      <c r="D175" s="33"/>
      <c r="E175" s="33"/>
      <c r="F175" s="33">
        <v>2306.1</v>
      </c>
      <c r="G175" s="33"/>
      <c r="H175" s="33">
        <v>1538.35</v>
      </c>
      <c r="I175" s="33"/>
      <c r="J175" s="10"/>
      <c r="K175" s="10"/>
    </row>
    <row r="176" spans="2:11" x14ac:dyDescent="0.25">
      <c r="B176" s="10"/>
      <c r="C176" s="10" t="s">
        <v>52</v>
      </c>
      <c r="D176" s="33"/>
      <c r="E176" s="33"/>
      <c r="F176" s="33">
        <v>2306.1</v>
      </c>
      <c r="G176" s="33"/>
      <c r="H176" s="33">
        <v>2605.36</v>
      </c>
      <c r="I176" s="33"/>
      <c r="J176" s="10"/>
      <c r="K176" s="10"/>
    </row>
    <row r="177" spans="2:11" x14ac:dyDescent="0.25">
      <c r="B177" s="10"/>
      <c r="C177" s="10" t="s">
        <v>53</v>
      </c>
      <c r="D177" s="33"/>
      <c r="E177" s="33"/>
      <c r="F177" s="33">
        <v>2306.1</v>
      </c>
      <c r="G177" s="33"/>
      <c r="H177" s="33">
        <v>2144.67</v>
      </c>
      <c r="I177" s="33"/>
      <c r="J177" s="10"/>
      <c r="K177" s="10"/>
    </row>
    <row r="178" spans="2:11" x14ac:dyDescent="0.25">
      <c r="B178" s="10"/>
      <c r="C178" s="10" t="s">
        <v>54</v>
      </c>
      <c r="D178" s="33"/>
      <c r="E178" s="33"/>
      <c r="F178" s="33">
        <v>2306.1</v>
      </c>
      <c r="G178" s="33"/>
      <c r="H178" s="33">
        <v>1440.48</v>
      </c>
      <c r="I178" s="33"/>
      <c r="J178" s="10"/>
      <c r="K178" s="10"/>
    </row>
    <row r="179" spans="2:11" x14ac:dyDescent="0.25">
      <c r="B179" s="10"/>
      <c r="C179" s="10"/>
      <c r="D179" s="33"/>
      <c r="E179" s="33"/>
      <c r="F179" s="33"/>
      <c r="G179" s="33"/>
      <c r="H179" s="33"/>
      <c r="I179" s="33"/>
      <c r="J179" s="10"/>
      <c r="K179" s="10"/>
    </row>
    <row r="180" spans="2:11" x14ac:dyDescent="0.25">
      <c r="B180" s="10"/>
      <c r="C180" s="10"/>
      <c r="D180" s="33"/>
      <c r="E180" s="33"/>
      <c r="F180" s="33"/>
      <c r="G180" s="33"/>
      <c r="H180" s="33"/>
      <c r="I180" s="33"/>
      <c r="J180" s="10"/>
      <c r="K180" s="10"/>
    </row>
    <row r="181" spans="2:11" x14ac:dyDescent="0.25">
      <c r="B181" s="10"/>
      <c r="C181" s="10"/>
      <c r="D181" s="33"/>
      <c r="E181" s="33"/>
      <c r="F181" s="33"/>
      <c r="G181" s="33"/>
      <c r="H181" s="33"/>
      <c r="I181" s="33"/>
      <c r="J181" s="10"/>
      <c r="K181" s="10"/>
    </row>
    <row r="182" spans="2:11" x14ac:dyDescent="0.25">
      <c r="B182" s="10"/>
      <c r="C182" s="10"/>
      <c r="D182" s="33"/>
      <c r="E182" s="33"/>
      <c r="F182" s="33"/>
      <c r="G182" s="33"/>
      <c r="H182" s="33"/>
      <c r="I182" s="33"/>
      <c r="J182" s="10"/>
      <c r="K182" s="10"/>
    </row>
    <row r="183" spans="2:11" x14ac:dyDescent="0.25">
      <c r="B183" s="10"/>
      <c r="C183" s="10"/>
      <c r="D183" s="33"/>
      <c r="E183" s="33"/>
      <c r="F183" s="33"/>
      <c r="G183" s="33"/>
      <c r="H183" s="33"/>
      <c r="I183" s="33"/>
      <c r="J183" s="10"/>
      <c r="K183" s="10"/>
    </row>
    <row r="184" spans="2:11" x14ac:dyDescent="0.25">
      <c r="B184" s="10"/>
      <c r="C184" s="10"/>
      <c r="D184" s="33"/>
      <c r="E184" s="33"/>
      <c r="F184" s="33"/>
      <c r="G184" s="33"/>
      <c r="H184" s="33"/>
      <c r="I184" s="33"/>
      <c r="J184" s="10"/>
      <c r="K184" s="10"/>
    </row>
    <row r="185" spans="2:11" x14ac:dyDescent="0.25">
      <c r="B185" s="10"/>
      <c r="C185" s="10"/>
      <c r="D185" s="33"/>
      <c r="E185" s="33"/>
      <c r="F185" s="33"/>
      <c r="G185" s="33"/>
      <c r="H185" s="33"/>
      <c r="I185" s="33"/>
      <c r="J185" s="10"/>
      <c r="K185" s="10"/>
    </row>
    <row r="202" spans="2:11" x14ac:dyDescent="0.25">
      <c r="B202" s="2" t="s">
        <v>0</v>
      </c>
      <c r="C202" s="2" t="s">
        <v>1</v>
      </c>
      <c r="D202" s="7" t="s">
        <v>7</v>
      </c>
      <c r="E202" s="8"/>
      <c r="F202" s="3" t="s">
        <v>4</v>
      </c>
      <c r="G202" s="4"/>
      <c r="H202" s="3" t="s">
        <v>6</v>
      </c>
      <c r="I202" s="4"/>
      <c r="J202" s="13" t="s">
        <v>8</v>
      </c>
      <c r="K202" s="25" t="s">
        <v>10</v>
      </c>
    </row>
    <row r="203" spans="2:11" x14ac:dyDescent="0.25">
      <c r="B203" s="23"/>
      <c r="C203" s="23" t="s">
        <v>2</v>
      </c>
      <c r="D203" s="21" t="s">
        <v>3</v>
      </c>
      <c r="E203" s="22"/>
      <c r="F203" s="9" t="s">
        <v>5</v>
      </c>
      <c r="G203" s="16"/>
      <c r="H203" s="9" t="s">
        <v>5</v>
      </c>
      <c r="I203" s="16"/>
      <c r="J203" s="14" t="s">
        <v>9</v>
      </c>
      <c r="K203" s="26" t="s">
        <v>11</v>
      </c>
    </row>
    <row r="204" spans="2:11" x14ac:dyDescent="0.25">
      <c r="B204" s="24"/>
      <c r="C204" s="24"/>
      <c r="D204" s="9"/>
      <c r="E204" s="16"/>
      <c r="F204" s="9"/>
      <c r="G204" s="16"/>
      <c r="H204" s="17"/>
      <c r="I204" s="18"/>
      <c r="J204" s="14"/>
      <c r="K204" s="27" t="s">
        <v>12</v>
      </c>
    </row>
    <row r="205" spans="2:11" x14ac:dyDescent="0.25">
      <c r="B205" s="24"/>
      <c r="C205" s="24"/>
      <c r="D205" s="9"/>
      <c r="E205" s="16"/>
      <c r="F205" s="9"/>
      <c r="G205" s="16"/>
      <c r="H205" s="17"/>
      <c r="I205" s="18"/>
      <c r="J205" s="14"/>
      <c r="K205" s="27" t="s">
        <v>13</v>
      </c>
    </row>
    <row r="206" spans="2:11" x14ac:dyDescent="0.25">
      <c r="B206" s="1"/>
      <c r="C206" s="1"/>
      <c r="D206" s="5"/>
      <c r="E206" s="6"/>
      <c r="F206" s="5"/>
      <c r="G206" s="6"/>
      <c r="H206" s="19"/>
      <c r="I206" s="20"/>
      <c r="J206" s="15"/>
      <c r="K206" s="28" t="s">
        <v>14</v>
      </c>
    </row>
    <row r="207" spans="2:11" x14ac:dyDescent="0.25">
      <c r="B207" s="10">
        <v>1</v>
      </c>
      <c r="C207" s="30" t="s">
        <v>23</v>
      </c>
      <c r="D207" s="33">
        <v>633.9</v>
      </c>
      <c r="E207" s="33"/>
      <c r="F207" s="33">
        <f>F209+F210+F211+F212+F213+F214+F215</f>
        <v>9542.64</v>
      </c>
      <c r="G207" s="33"/>
      <c r="H207" s="33">
        <f>H209+H210+H211+H212+H213+H214+H215</f>
        <v>6139.84</v>
      </c>
      <c r="I207" s="33"/>
      <c r="J207" s="10"/>
      <c r="K207" s="10"/>
    </row>
    <row r="208" spans="2:11" x14ac:dyDescent="0.25">
      <c r="B208" s="10"/>
      <c r="C208" s="10" t="s">
        <v>16</v>
      </c>
      <c r="D208" s="33"/>
      <c r="E208" s="33"/>
      <c r="F208" s="33"/>
      <c r="G208" s="33"/>
      <c r="H208" s="33"/>
      <c r="I208" s="33"/>
      <c r="J208" s="10"/>
      <c r="K208" s="10"/>
    </row>
    <row r="209" spans="2:11" x14ac:dyDescent="0.25">
      <c r="B209" s="10"/>
      <c r="C209" s="10" t="s">
        <v>51</v>
      </c>
      <c r="D209" s="33"/>
      <c r="E209" s="33"/>
      <c r="F209" s="33">
        <v>2385.66</v>
      </c>
      <c r="G209" s="33"/>
      <c r="H209" s="33">
        <v>1227.56</v>
      </c>
      <c r="I209" s="33"/>
      <c r="J209" s="10"/>
      <c r="K209" s="10"/>
    </row>
    <row r="210" spans="2:11" x14ac:dyDescent="0.25">
      <c r="B210" s="10"/>
      <c r="C210" s="10" t="s">
        <v>52</v>
      </c>
      <c r="D210" s="33"/>
      <c r="E210" s="33"/>
      <c r="F210" s="33">
        <v>2385.66</v>
      </c>
      <c r="G210" s="33"/>
      <c r="H210" s="33">
        <v>1116.9000000000001</v>
      </c>
      <c r="I210" s="33"/>
      <c r="J210" s="10"/>
      <c r="K210" s="10"/>
    </row>
    <row r="211" spans="2:11" x14ac:dyDescent="0.25">
      <c r="B211" s="10"/>
      <c r="C211" s="10" t="s">
        <v>53</v>
      </c>
      <c r="D211" s="33"/>
      <c r="E211" s="33"/>
      <c r="F211" s="33">
        <v>2385.66</v>
      </c>
      <c r="G211" s="33"/>
      <c r="H211" s="33">
        <v>2036.17</v>
      </c>
      <c r="I211" s="33"/>
      <c r="J211" s="10"/>
      <c r="K211" s="10"/>
    </row>
    <row r="212" spans="2:11" x14ac:dyDescent="0.25">
      <c r="B212" s="10"/>
      <c r="C212" s="10" t="s">
        <v>54</v>
      </c>
      <c r="D212" s="33"/>
      <c r="E212" s="33"/>
      <c r="F212" s="33">
        <v>2385.66</v>
      </c>
      <c r="G212" s="33"/>
      <c r="H212" s="33">
        <v>1759.21</v>
      </c>
      <c r="I212" s="33"/>
      <c r="J212" s="10"/>
      <c r="K212" s="10"/>
    </row>
    <row r="213" spans="2:11" x14ac:dyDescent="0.25">
      <c r="B213" s="10"/>
      <c r="C213" s="10"/>
      <c r="D213" s="33"/>
      <c r="E213" s="33"/>
      <c r="F213" s="33"/>
      <c r="G213" s="33"/>
      <c r="H213" s="33"/>
      <c r="I213" s="33"/>
      <c r="J213" s="10"/>
      <c r="K213" s="10"/>
    </row>
    <row r="214" spans="2:11" x14ac:dyDescent="0.25">
      <c r="B214" s="10"/>
      <c r="C214" s="10"/>
      <c r="D214" s="33"/>
      <c r="E214" s="33"/>
      <c r="F214" s="33"/>
      <c r="G214" s="33"/>
      <c r="H214" s="33"/>
      <c r="I214" s="33"/>
      <c r="J214" s="10"/>
      <c r="K214" s="10"/>
    </row>
    <row r="215" spans="2:11" x14ac:dyDescent="0.25">
      <c r="B215" s="10"/>
      <c r="C215" s="10"/>
      <c r="D215" s="33"/>
      <c r="E215" s="33"/>
      <c r="F215" s="33"/>
      <c r="G215" s="33"/>
      <c r="H215" s="33"/>
      <c r="I215" s="33"/>
      <c r="J215" s="10"/>
      <c r="K215" s="10"/>
    </row>
    <row r="216" spans="2:11" x14ac:dyDescent="0.25">
      <c r="B216" s="10"/>
      <c r="C216" s="10"/>
      <c r="D216" s="33"/>
      <c r="E216" s="33"/>
      <c r="F216" s="33"/>
      <c r="G216" s="33"/>
      <c r="H216" s="33"/>
      <c r="I216" s="33"/>
      <c r="J216" s="10"/>
      <c r="K216" s="10"/>
    </row>
    <row r="217" spans="2:11" x14ac:dyDescent="0.25">
      <c r="B217" s="10"/>
      <c r="C217" s="10"/>
      <c r="D217" s="33"/>
      <c r="E217" s="33"/>
      <c r="F217" s="33"/>
      <c r="G217" s="33"/>
      <c r="H217" s="33"/>
      <c r="I217" s="33"/>
      <c r="J217" s="10"/>
      <c r="K217" s="10"/>
    </row>
    <row r="218" spans="2:11" x14ac:dyDescent="0.25">
      <c r="B218" s="10"/>
      <c r="C218" s="10"/>
      <c r="D218" s="33"/>
      <c r="E218" s="33"/>
      <c r="F218" s="33"/>
      <c r="G218" s="33"/>
      <c r="H218" s="33"/>
      <c r="I218" s="33"/>
      <c r="J218" s="10"/>
      <c r="K218" s="10"/>
    </row>
    <row r="219" spans="2:11" x14ac:dyDescent="0.25">
      <c r="B219" s="10"/>
      <c r="C219" s="10"/>
      <c r="D219" s="33"/>
      <c r="E219" s="33"/>
      <c r="F219" s="33"/>
      <c r="G219" s="33"/>
      <c r="H219" s="33"/>
      <c r="I219" s="33"/>
      <c r="J219" s="10"/>
      <c r="K219" s="10"/>
    </row>
    <row r="234" spans="2:11" x14ac:dyDescent="0.25">
      <c r="B234" s="2" t="s">
        <v>0</v>
      </c>
      <c r="C234" s="2" t="s">
        <v>1</v>
      </c>
      <c r="D234" s="7" t="s">
        <v>7</v>
      </c>
      <c r="E234" s="8"/>
      <c r="F234" s="3" t="s">
        <v>4</v>
      </c>
      <c r="G234" s="4"/>
      <c r="H234" s="3" t="s">
        <v>6</v>
      </c>
      <c r="I234" s="4"/>
      <c r="J234" s="13" t="s">
        <v>8</v>
      </c>
      <c r="K234" s="25" t="s">
        <v>10</v>
      </c>
    </row>
    <row r="235" spans="2:11" x14ac:dyDescent="0.25">
      <c r="B235" s="23"/>
      <c r="C235" s="23" t="s">
        <v>2</v>
      </c>
      <c r="D235" s="21" t="s">
        <v>3</v>
      </c>
      <c r="E235" s="22"/>
      <c r="F235" s="9" t="s">
        <v>5</v>
      </c>
      <c r="G235" s="16"/>
      <c r="H235" s="9" t="s">
        <v>5</v>
      </c>
      <c r="I235" s="16"/>
      <c r="J235" s="14" t="s">
        <v>9</v>
      </c>
      <c r="K235" s="26" t="s">
        <v>11</v>
      </c>
    </row>
    <row r="236" spans="2:11" x14ac:dyDescent="0.25">
      <c r="B236" s="24"/>
      <c r="C236" s="24"/>
      <c r="D236" s="9"/>
      <c r="E236" s="16"/>
      <c r="F236" s="9"/>
      <c r="G236" s="16"/>
      <c r="H236" s="17"/>
      <c r="I236" s="18"/>
      <c r="J236" s="14"/>
      <c r="K236" s="27" t="s">
        <v>12</v>
      </c>
    </row>
    <row r="237" spans="2:11" x14ac:dyDescent="0.25">
      <c r="B237" s="24"/>
      <c r="C237" s="24"/>
      <c r="D237" s="9"/>
      <c r="E237" s="16"/>
      <c r="F237" s="9"/>
      <c r="G237" s="16"/>
      <c r="H237" s="17"/>
      <c r="I237" s="18"/>
      <c r="J237" s="14"/>
      <c r="K237" s="27" t="s">
        <v>13</v>
      </c>
    </row>
    <row r="238" spans="2:11" x14ac:dyDescent="0.25">
      <c r="B238" s="1"/>
      <c r="C238" s="1"/>
      <c r="D238" s="5"/>
      <c r="E238" s="6"/>
      <c r="F238" s="5"/>
      <c r="G238" s="6"/>
      <c r="H238" s="19"/>
      <c r="I238" s="20"/>
      <c r="J238" s="15"/>
      <c r="K238" s="28" t="s">
        <v>14</v>
      </c>
    </row>
    <row r="239" spans="2:11" x14ac:dyDescent="0.25">
      <c r="B239" s="10">
        <v>1</v>
      </c>
      <c r="C239" s="30" t="s">
        <v>24</v>
      </c>
      <c r="D239" s="33">
        <v>647</v>
      </c>
      <c r="E239" s="33"/>
      <c r="F239" s="33">
        <f>F241+F242+F243+F244+F245+F246+F247</f>
        <v>8983.16</v>
      </c>
      <c r="G239" s="33"/>
      <c r="H239" s="33">
        <f>H241+H242+H243+H244+H245+H246+H247</f>
        <v>9740.5400000000009</v>
      </c>
      <c r="I239" s="33"/>
      <c r="J239" s="10"/>
      <c r="K239" s="10"/>
    </row>
    <row r="240" spans="2:11" x14ac:dyDescent="0.25">
      <c r="B240" s="10"/>
      <c r="C240" s="10" t="s">
        <v>16</v>
      </c>
      <c r="D240" s="33"/>
      <c r="E240" s="33"/>
      <c r="F240" s="33"/>
      <c r="G240" s="33"/>
      <c r="H240" s="33"/>
      <c r="I240" s="33"/>
      <c r="J240" s="10"/>
      <c r="K240" s="10"/>
    </row>
    <row r="241" spans="2:11" x14ac:dyDescent="0.25">
      <c r="B241" s="10"/>
      <c r="C241" s="10" t="s">
        <v>51</v>
      </c>
      <c r="D241" s="33"/>
      <c r="E241" s="33"/>
      <c r="F241" s="33">
        <v>2245.79</v>
      </c>
      <c r="G241" s="33"/>
      <c r="H241" s="33">
        <v>2276.0700000000002</v>
      </c>
      <c r="I241" s="33"/>
      <c r="J241" s="10"/>
      <c r="K241" s="10"/>
    </row>
    <row r="242" spans="2:11" x14ac:dyDescent="0.25">
      <c r="B242" s="10"/>
      <c r="C242" s="10" t="s">
        <v>52</v>
      </c>
      <c r="D242" s="33"/>
      <c r="E242" s="33"/>
      <c r="F242" s="33">
        <v>2245.79</v>
      </c>
      <c r="G242" s="33"/>
      <c r="H242" s="33">
        <v>1667.68</v>
      </c>
      <c r="I242" s="33"/>
      <c r="J242" s="10"/>
      <c r="K242" s="10"/>
    </row>
    <row r="243" spans="2:11" x14ac:dyDescent="0.25">
      <c r="B243" s="10"/>
      <c r="C243" s="10" t="s">
        <v>53</v>
      </c>
      <c r="D243" s="33"/>
      <c r="E243" s="33"/>
      <c r="F243" s="33">
        <v>2245.79</v>
      </c>
      <c r="G243" s="33"/>
      <c r="H243" s="33">
        <v>3202.12</v>
      </c>
      <c r="I243" s="33"/>
      <c r="J243" s="10"/>
      <c r="K243" s="10"/>
    </row>
    <row r="244" spans="2:11" x14ac:dyDescent="0.25">
      <c r="B244" s="10"/>
      <c r="C244" s="10" t="s">
        <v>54</v>
      </c>
      <c r="D244" s="33"/>
      <c r="E244" s="33"/>
      <c r="F244" s="33">
        <v>2245.79</v>
      </c>
      <c r="G244" s="33"/>
      <c r="H244" s="33">
        <v>2594.67</v>
      </c>
      <c r="I244" s="33"/>
      <c r="J244" s="10"/>
      <c r="K244" s="10"/>
    </row>
    <row r="245" spans="2:11" x14ac:dyDescent="0.25">
      <c r="B245" s="10"/>
      <c r="C245" s="10"/>
      <c r="D245" s="33"/>
      <c r="E245" s="33"/>
      <c r="F245" s="33"/>
      <c r="G245" s="33"/>
      <c r="H245" s="33"/>
      <c r="I245" s="33"/>
      <c r="J245" s="10"/>
      <c r="K245" s="10"/>
    </row>
    <row r="246" spans="2:11" x14ac:dyDescent="0.25">
      <c r="B246" s="10"/>
      <c r="C246" s="10"/>
      <c r="D246" s="33"/>
      <c r="E246" s="33"/>
      <c r="F246" s="33"/>
      <c r="G246" s="33"/>
      <c r="H246" s="33"/>
      <c r="I246" s="33"/>
      <c r="J246" s="10"/>
      <c r="K246" s="10"/>
    </row>
    <row r="247" spans="2:11" x14ac:dyDescent="0.25">
      <c r="B247" s="10"/>
      <c r="C247" s="10"/>
      <c r="D247" s="33"/>
      <c r="E247" s="33"/>
      <c r="F247" s="33"/>
      <c r="G247" s="33"/>
      <c r="H247" s="33"/>
      <c r="I247" s="33"/>
      <c r="J247" s="10"/>
      <c r="K247" s="10"/>
    </row>
    <row r="248" spans="2:11" x14ac:dyDescent="0.25">
      <c r="B248" s="10"/>
      <c r="C248" s="10"/>
      <c r="D248" s="33"/>
      <c r="E248" s="33"/>
      <c r="F248" s="33"/>
      <c r="G248" s="33"/>
      <c r="H248" s="33"/>
      <c r="I248" s="33"/>
      <c r="J248" s="10"/>
      <c r="K248" s="10"/>
    </row>
    <row r="249" spans="2:11" x14ac:dyDescent="0.25">
      <c r="B249" s="10"/>
      <c r="C249" s="10"/>
      <c r="D249" s="33"/>
      <c r="E249" s="33"/>
      <c r="F249" s="33"/>
      <c r="G249" s="33"/>
      <c r="H249" s="33"/>
      <c r="I249" s="33"/>
      <c r="J249" s="10"/>
      <c r="K249" s="10"/>
    </row>
    <row r="250" spans="2:11" x14ac:dyDescent="0.25">
      <c r="B250" s="10"/>
      <c r="C250" s="10"/>
      <c r="D250" s="33"/>
      <c r="E250" s="33"/>
      <c r="F250" s="33"/>
      <c r="G250" s="33"/>
      <c r="H250" s="33"/>
      <c r="I250" s="33"/>
      <c r="J250" s="10"/>
      <c r="K250" s="10"/>
    </row>
    <row r="251" spans="2:11" x14ac:dyDescent="0.25">
      <c r="B251" s="10"/>
      <c r="C251" s="10"/>
      <c r="D251" s="33"/>
      <c r="E251" s="33"/>
      <c r="F251" s="33"/>
      <c r="G251" s="33"/>
      <c r="H251" s="33"/>
      <c r="I251" s="33"/>
      <c r="J251" s="10"/>
      <c r="K251" s="10"/>
    </row>
    <row r="274" spans="2:11" x14ac:dyDescent="0.25">
      <c r="B274" s="2" t="s">
        <v>0</v>
      </c>
      <c r="C274" s="2" t="s">
        <v>1</v>
      </c>
      <c r="D274" s="7" t="s">
        <v>7</v>
      </c>
      <c r="E274" s="8"/>
      <c r="F274" s="3" t="s">
        <v>4</v>
      </c>
      <c r="G274" s="4"/>
      <c r="H274" s="3" t="s">
        <v>6</v>
      </c>
      <c r="I274" s="4"/>
      <c r="J274" s="13" t="s">
        <v>8</v>
      </c>
      <c r="K274" s="25" t="s">
        <v>10</v>
      </c>
    </row>
    <row r="275" spans="2:11" x14ac:dyDescent="0.25">
      <c r="B275" s="23"/>
      <c r="C275" s="23" t="s">
        <v>2</v>
      </c>
      <c r="D275" s="21" t="s">
        <v>3</v>
      </c>
      <c r="E275" s="22"/>
      <c r="F275" s="9" t="s">
        <v>5</v>
      </c>
      <c r="G275" s="16"/>
      <c r="H275" s="9" t="s">
        <v>5</v>
      </c>
      <c r="I275" s="16"/>
      <c r="J275" s="14" t="s">
        <v>9</v>
      </c>
      <c r="K275" s="26" t="s">
        <v>11</v>
      </c>
    </row>
    <row r="276" spans="2:11" x14ac:dyDescent="0.25">
      <c r="B276" s="24"/>
      <c r="C276" s="24"/>
      <c r="D276" s="9"/>
      <c r="E276" s="16"/>
      <c r="F276" s="9"/>
      <c r="G276" s="16"/>
      <c r="H276" s="17"/>
      <c r="I276" s="18"/>
      <c r="J276" s="14"/>
      <c r="K276" s="27" t="s">
        <v>12</v>
      </c>
    </row>
    <row r="277" spans="2:11" x14ac:dyDescent="0.25">
      <c r="B277" s="24"/>
      <c r="C277" s="24"/>
      <c r="D277" s="9"/>
      <c r="E277" s="16"/>
      <c r="F277" s="9"/>
      <c r="G277" s="16"/>
      <c r="H277" s="17"/>
      <c r="I277" s="18"/>
      <c r="J277" s="14"/>
      <c r="K277" s="27" t="s">
        <v>13</v>
      </c>
    </row>
    <row r="278" spans="2:11" x14ac:dyDescent="0.25">
      <c r="B278" s="1"/>
      <c r="C278" s="1"/>
      <c r="D278" s="5"/>
      <c r="E278" s="6"/>
      <c r="F278" s="5"/>
      <c r="G278" s="6"/>
      <c r="H278" s="19"/>
      <c r="I278" s="20"/>
      <c r="J278" s="15"/>
      <c r="K278" s="28" t="s">
        <v>14</v>
      </c>
    </row>
    <row r="279" spans="2:11" x14ac:dyDescent="0.25">
      <c r="B279" s="10">
        <v>1</v>
      </c>
      <c r="C279" s="30" t="s">
        <v>25</v>
      </c>
      <c r="D279" s="33">
        <v>737.1</v>
      </c>
      <c r="E279" s="33"/>
      <c r="F279" s="33">
        <f>F281+F282+F283+F284+F285+F286+F287</f>
        <v>10643.8</v>
      </c>
      <c r="G279" s="33"/>
      <c r="H279" s="33">
        <f>H281+H282+H283+H284+H285+H286+H287</f>
        <v>9098.5300000000007</v>
      </c>
      <c r="I279" s="33"/>
      <c r="J279" s="10"/>
      <c r="K279" s="10"/>
    </row>
    <row r="280" spans="2:11" x14ac:dyDescent="0.25">
      <c r="B280" s="10"/>
      <c r="C280" s="10" t="s">
        <v>16</v>
      </c>
      <c r="D280" s="33"/>
      <c r="E280" s="33"/>
      <c r="F280" s="33"/>
      <c r="G280" s="33"/>
      <c r="H280" s="33"/>
      <c r="I280" s="33"/>
      <c r="J280" s="10"/>
      <c r="K280" s="10"/>
    </row>
    <row r="281" spans="2:11" x14ac:dyDescent="0.25">
      <c r="B281" s="10"/>
      <c r="C281" s="10" t="s">
        <v>51</v>
      </c>
      <c r="D281" s="33"/>
      <c r="E281" s="33"/>
      <c r="F281" s="33">
        <v>2660.95</v>
      </c>
      <c r="G281" s="33"/>
      <c r="H281" s="33">
        <v>2878.12</v>
      </c>
      <c r="I281" s="33"/>
      <c r="J281" s="10"/>
      <c r="K281" s="10"/>
    </row>
    <row r="282" spans="2:11" x14ac:dyDescent="0.25">
      <c r="B282" s="10"/>
      <c r="C282" s="10" t="s">
        <v>52</v>
      </c>
      <c r="D282" s="33"/>
      <c r="E282" s="33"/>
      <c r="F282" s="33">
        <v>2660.95</v>
      </c>
      <c r="G282" s="33"/>
      <c r="H282" s="33">
        <v>1964.74</v>
      </c>
      <c r="I282" s="33"/>
      <c r="J282" s="10"/>
      <c r="K282" s="10"/>
    </row>
    <row r="283" spans="2:11" x14ac:dyDescent="0.25">
      <c r="B283" s="10"/>
      <c r="C283" s="10" t="s">
        <v>53</v>
      </c>
      <c r="D283" s="33"/>
      <c r="E283" s="33"/>
      <c r="F283" s="33">
        <v>2660.95</v>
      </c>
      <c r="G283" s="33"/>
      <c r="H283" s="33">
        <v>1797.23</v>
      </c>
      <c r="I283" s="33"/>
      <c r="J283" s="10"/>
      <c r="K283" s="10"/>
    </row>
    <row r="284" spans="2:11" x14ac:dyDescent="0.25">
      <c r="B284" s="10"/>
      <c r="C284" s="10" t="s">
        <v>54</v>
      </c>
      <c r="D284" s="33"/>
      <c r="E284" s="33"/>
      <c r="F284" s="33">
        <v>2660.95</v>
      </c>
      <c r="G284" s="33"/>
      <c r="H284" s="33">
        <v>2458.44</v>
      </c>
      <c r="I284" s="33"/>
      <c r="J284" s="10"/>
      <c r="K284" s="10"/>
    </row>
    <row r="285" spans="2:11" x14ac:dyDescent="0.25">
      <c r="B285" s="10"/>
      <c r="C285" s="10"/>
      <c r="D285" s="33"/>
      <c r="E285" s="33"/>
      <c r="F285" s="33"/>
      <c r="G285" s="33"/>
      <c r="H285" s="33"/>
      <c r="I285" s="33"/>
      <c r="J285" s="10"/>
      <c r="K285" s="10"/>
    </row>
    <row r="286" spans="2:11" x14ac:dyDescent="0.25">
      <c r="B286" s="10"/>
      <c r="C286" s="10"/>
      <c r="D286" s="33"/>
      <c r="E286" s="33"/>
      <c r="F286" s="33"/>
      <c r="G286" s="33"/>
      <c r="H286" s="33"/>
      <c r="I286" s="33"/>
      <c r="J286" s="10"/>
      <c r="K286" s="10"/>
    </row>
    <row r="287" spans="2:11" x14ac:dyDescent="0.25">
      <c r="B287" s="10"/>
      <c r="C287" s="10"/>
      <c r="D287" s="33"/>
      <c r="E287" s="33"/>
      <c r="F287" s="33"/>
      <c r="G287" s="33"/>
      <c r="H287" s="33"/>
      <c r="I287" s="33"/>
      <c r="J287" s="10"/>
      <c r="K287" s="10"/>
    </row>
    <row r="288" spans="2:11" x14ac:dyDescent="0.25">
      <c r="B288" s="10"/>
      <c r="C288" s="10"/>
      <c r="D288" s="33"/>
      <c r="E288" s="33"/>
      <c r="F288" s="33"/>
      <c r="G288" s="33"/>
      <c r="H288" s="33"/>
      <c r="I288" s="33"/>
      <c r="J288" s="10"/>
      <c r="K288" s="10"/>
    </row>
    <row r="289" spans="2:11" x14ac:dyDescent="0.25">
      <c r="B289" s="10"/>
      <c r="C289" s="10"/>
      <c r="D289" s="33"/>
      <c r="E289" s="33"/>
      <c r="F289" s="33"/>
      <c r="G289" s="33"/>
      <c r="H289" s="33"/>
      <c r="I289" s="33"/>
      <c r="J289" s="10"/>
      <c r="K289" s="10"/>
    </row>
    <row r="290" spans="2:11" x14ac:dyDescent="0.25">
      <c r="B290" s="10"/>
      <c r="C290" s="10"/>
      <c r="D290" s="33"/>
      <c r="E290" s="33"/>
      <c r="F290" s="33"/>
      <c r="G290" s="33"/>
      <c r="H290" s="33"/>
      <c r="I290" s="33"/>
      <c r="J290" s="10"/>
      <c r="K290" s="10"/>
    </row>
    <row r="291" spans="2:11" x14ac:dyDescent="0.25">
      <c r="B291" s="10"/>
      <c r="C291" s="10"/>
      <c r="D291" s="33"/>
      <c r="E291" s="33"/>
      <c r="F291" s="33"/>
      <c r="G291" s="33"/>
      <c r="H291" s="33"/>
      <c r="I291" s="33"/>
      <c r="J291" s="10"/>
      <c r="K291" s="10"/>
    </row>
    <row r="307" spans="2:11" x14ac:dyDescent="0.25">
      <c r="B307" s="2" t="s">
        <v>0</v>
      </c>
      <c r="C307" s="2" t="s">
        <v>1</v>
      </c>
      <c r="D307" s="7" t="s">
        <v>7</v>
      </c>
      <c r="E307" s="8"/>
      <c r="F307" s="3" t="s">
        <v>4</v>
      </c>
      <c r="G307" s="4"/>
      <c r="H307" s="3" t="s">
        <v>6</v>
      </c>
      <c r="I307" s="4"/>
      <c r="J307" s="13" t="s">
        <v>8</v>
      </c>
      <c r="K307" s="25" t="s">
        <v>10</v>
      </c>
    </row>
    <row r="308" spans="2:11" x14ac:dyDescent="0.25">
      <c r="B308" s="23"/>
      <c r="C308" s="23" t="s">
        <v>2</v>
      </c>
      <c r="D308" s="21" t="s">
        <v>3</v>
      </c>
      <c r="E308" s="22"/>
      <c r="F308" s="9" t="s">
        <v>5</v>
      </c>
      <c r="G308" s="16"/>
      <c r="H308" s="9" t="s">
        <v>5</v>
      </c>
      <c r="I308" s="16"/>
      <c r="J308" s="14" t="s">
        <v>9</v>
      </c>
      <c r="K308" s="26" t="s">
        <v>11</v>
      </c>
    </row>
    <row r="309" spans="2:11" x14ac:dyDescent="0.25">
      <c r="B309" s="24"/>
      <c r="C309" s="24"/>
      <c r="D309" s="9"/>
      <c r="E309" s="16"/>
      <c r="F309" s="9"/>
      <c r="G309" s="16"/>
      <c r="H309" s="17"/>
      <c r="I309" s="18"/>
      <c r="J309" s="14"/>
      <c r="K309" s="27" t="s">
        <v>12</v>
      </c>
    </row>
    <row r="310" spans="2:11" x14ac:dyDescent="0.25">
      <c r="B310" s="24"/>
      <c r="C310" s="24"/>
      <c r="D310" s="9"/>
      <c r="E310" s="16"/>
      <c r="F310" s="9"/>
      <c r="G310" s="16"/>
      <c r="H310" s="17"/>
      <c r="I310" s="18"/>
      <c r="J310" s="14"/>
      <c r="K310" s="27" t="s">
        <v>13</v>
      </c>
    </row>
    <row r="311" spans="2:11" x14ac:dyDescent="0.25">
      <c r="B311" s="1"/>
      <c r="C311" s="1"/>
      <c r="D311" s="5"/>
      <c r="E311" s="6"/>
      <c r="F311" s="5"/>
      <c r="G311" s="6"/>
      <c r="H311" s="19"/>
      <c r="I311" s="20"/>
      <c r="J311" s="15"/>
      <c r="K311" s="28" t="s">
        <v>14</v>
      </c>
    </row>
    <row r="312" spans="2:11" x14ac:dyDescent="0.25">
      <c r="B312" s="10">
        <v>1</v>
      </c>
      <c r="C312" s="30" t="s">
        <v>26</v>
      </c>
      <c r="D312" s="33">
        <v>968.4</v>
      </c>
      <c r="E312" s="33"/>
      <c r="F312" s="33">
        <f>F314+F315+F316+F317+F318+F319+F320</f>
        <v>13983.76</v>
      </c>
      <c r="G312" s="33"/>
      <c r="H312" s="33">
        <f>H314+H315+H316+H317+H318+H319+H320</f>
        <v>13426.73</v>
      </c>
      <c r="I312" s="33"/>
      <c r="J312" s="10"/>
      <c r="K312" s="10"/>
    </row>
    <row r="313" spans="2:11" x14ac:dyDescent="0.25">
      <c r="B313" s="10"/>
      <c r="C313" s="10" t="s">
        <v>16</v>
      </c>
      <c r="D313" s="33"/>
      <c r="E313" s="33"/>
      <c r="F313" s="33"/>
      <c r="G313" s="33"/>
      <c r="H313" s="33"/>
      <c r="I313" s="33"/>
      <c r="J313" s="10"/>
      <c r="K313" s="10"/>
    </row>
    <row r="314" spans="2:11" x14ac:dyDescent="0.25">
      <c r="B314" s="10"/>
      <c r="C314" s="10" t="s">
        <v>51</v>
      </c>
      <c r="D314" s="33"/>
      <c r="E314" s="33"/>
      <c r="F314" s="33">
        <v>3495.94</v>
      </c>
      <c r="G314" s="33"/>
      <c r="H314" s="33">
        <v>3726.84</v>
      </c>
      <c r="I314" s="33"/>
      <c r="J314" s="10"/>
      <c r="K314" s="10"/>
    </row>
    <row r="315" spans="2:11" x14ac:dyDescent="0.25">
      <c r="B315" s="10"/>
      <c r="C315" s="10" t="s">
        <v>52</v>
      </c>
      <c r="D315" s="33"/>
      <c r="E315" s="33"/>
      <c r="F315" s="33">
        <v>3495.94</v>
      </c>
      <c r="G315" s="33"/>
      <c r="H315" s="33">
        <v>2748.45</v>
      </c>
      <c r="I315" s="33"/>
      <c r="J315" s="10"/>
      <c r="K315" s="10"/>
    </row>
    <row r="316" spans="2:11" x14ac:dyDescent="0.25">
      <c r="B316" s="10"/>
      <c r="C316" s="10" t="s">
        <v>53</v>
      </c>
      <c r="D316" s="33"/>
      <c r="E316" s="33"/>
      <c r="F316" s="33">
        <v>3495.94</v>
      </c>
      <c r="G316" s="33"/>
      <c r="H316" s="33">
        <v>3411.71</v>
      </c>
      <c r="I316" s="33"/>
      <c r="J316" s="10"/>
      <c r="K316" s="10"/>
    </row>
    <row r="317" spans="2:11" x14ac:dyDescent="0.25">
      <c r="B317" s="10"/>
      <c r="C317" s="10" t="s">
        <v>54</v>
      </c>
      <c r="D317" s="33"/>
      <c r="E317" s="33"/>
      <c r="F317" s="33">
        <v>3495.94</v>
      </c>
      <c r="G317" s="33"/>
      <c r="H317" s="33">
        <v>3539.73</v>
      </c>
      <c r="I317" s="33"/>
      <c r="J317" s="10"/>
      <c r="K317" s="10"/>
    </row>
    <row r="318" spans="2:11" x14ac:dyDescent="0.25">
      <c r="B318" s="10"/>
      <c r="C318" s="10"/>
      <c r="D318" s="33"/>
      <c r="E318" s="33"/>
      <c r="F318" s="33"/>
      <c r="G318" s="33"/>
      <c r="H318" s="33"/>
      <c r="I318" s="33"/>
      <c r="J318" s="10"/>
      <c r="K318" s="10"/>
    </row>
    <row r="319" spans="2:11" x14ac:dyDescent="0.25">
      <c r="B319" s="10"/>
      <c r="C319" s="10"/>
      <c r="D319" s="33"/>
      <c r="E319" s="33"/>
      <c r="F319" s="33"/>
      <c r="G319" s="33"/>
      <c r="H319" s="33"/>
      <c r="I319" s="33"/>
      <c r="J319" s="10"/>
      <c r="K319" s="10"/>
    </row>
    <row r="320" spans="2:11" x14ac:dyDescent="0.25">
      <c r="B320" s="10"/>
      <c r="C320" s="10"/>
      <c r="D320" s="33"/>
      <c r="E320" s="33"/>
      <c r="F320" s="33"/>
      <c r="G320" s="33"/>
      <c r="H320" s="33"/>
      <c r="I320" s="33"/>
      <c r="J320" s="10"/>
      <c r="K320" s="10"/>
    </row>
    <row r="321" spans="2:11" x14ac:dyDescent="0.25">
      <c r="B321" s="10"/>
      <c r="C321" s="10"/>
      <c r="D321" s="33"/>
      <c r="E321" s="33"/>
      <c r="F321" s="33"/>
      <c r="G321" s="33"/>
      <c r="H321" s="33"/>
      <c r="I321" s="33"/>
      <c r="J321" s="10"/>
      <c r="K321" s="10"/>
    </row>
    <row r="322" spans="2:11" x14ac:dyDescent="0.25">
      <c r="B322" s="10"/>
      <c r="C322" s="10"/>
      <c r="D322" s="33"/>
      <c r="E322" s="33"/>
      <c r="F322" s="33"/>
      <c r="G322" s="33"/>
      <c r="H322" s="33"/>
      <c r="I322" s="33"/>
      <c r="J322" s="10"/>
      <c r="K322" s="10"/>
    </row>
    <row r="323" spans="2:11" x14ac:dyDescent="0.25">
      <c r="B323" s="10"/>
      <c r="C323" s="10"/>
      <c r="D323" s="33"/>
      <c r="E323" s="33"/>
      <c r="F323" s="33"/>
      <c r="G323" s="33"/>
      <c r="H323" s="33"/>
      <c r="I323" s="33"/>
      <c r="J323" s="10"/>
      <c r="K323" s="10"/>
    </row>
    <row r="324" spans="2:11" x14ac:dyDescent="0.25">
      <c r="B324" s="10"/>
      <c r="C324" s="10"/>
      <c r="D324" s="33"/>
      <c r="E324" s="33"/>
      <c r="F324" s="33"/>
      <c r="G324" s="33"/>
      <c r="H324" s="33"/>
      <c r="I324" s="33"/>
      <c r="J324" s="10"/>
      <c r="K324" s="10"/>
    </row>
    <row r="340" spans="2:11" x14ac:dyDescent="0.25">
      <c r="B340" s="2" t="s">
        <v>0</v>
      </c>
      <c r="C340" s="2" t="s">
        <v>1</v>
      </c>
      <c r="D340" s="7" t="s">
        <v>7</v>
      </c>
      <c r="E340" s="8"/>
      <c r="F340" s="3" t="s">
        <v>4</v>
      </c>
      <c r="G340" s="4"/>
      <c r="H340" s="3" t="s">
        <v>6</v>
      </c>
      <c r="I340" s="4"/>
      <c r="J340" s="13" t="s">
        <v>8</v>
      </c>
      <c r="K340" s="25" t="s">
        <v>10</v>
      </c>
    </row>
    <row r="341" spans="2:11" x14ac:dyDescent="0.25">
      <c r="B341" s="23"/>
      <c r="C341" s="23" t="s">
        <v>2</v>
      </c>
      <c r="D341" s="21" t="s">
        <v>3</v>
      </c>
      <c r="E341" s="22"/>
      <c r="F341" s="9" t="s">
        <v>5</v>
      </c>
      <c r="G341" s="16"/>
      <c r="H341" s="9" t="s">
        <v>5</v>
      </c>
      <c r="I341" s="16"/>
      <c r="J341" s="14" t="s">
        <v>9</v>
      </c>
      <c r="K341" s="26" t="s">
        <v>11</v>
      </c>
    </row>
    <row r="342" spans="2:11" x14ac:dyDescent="0.25">
      <c r="B342" s="24"/>
      <c r="C342" s="24"/>
      <c r="D342" s="9"/>
      <c r="E342" s="16"/>
      <c r="F342" s="9"/>
      <c r="G342" s="16"/>
      <c r="H342" s="17"/>
      <c r="I342" s="18"/>
      <c r="J342" s="14"/>
      <c r="K342" s="27" t="s">
        <v>12</v>
      </c>
    </row>
    <row r="343" spans="2:11" x14ac:dyDescent="0.25">
      <c r="B343" s="24"/>
      <c r="C343" s="24"/>
      <c r="D343" s="9"/>
      <c r="E343" s="16"/>
      <c r="F343" s="9"/>
      <c r="G343" s="16"/>
      <c r="H343" s="17"/>
      <c r="I343" s="18"/>
      <c r="J343" s="14"/>
      <c r="K343" s="27" t="s">
        <v>13</v>
      </c>
    </row>
    <row r="344" spans="2:11" x14ac:dyDescent="0.25">
      <c r="B344" s="1"/>
      <c r="C344" s="1"/>
      <c r="D344" s="5"/>
      <c r="E344" s="6"/>
      <c r="F344" s="5"/>
      <c r="G344" s="6"/>
      <c r="H344" s="19"/>
      <c r="I344" s="20"/>
      <c r="J344" s="15"/>
      <c r="K344" s="28" t="s">
        <v>14</v>
      </c>
    </row>
    <row r="345" spans="2:11" x14ac:dyDescent="0.25">
      <c r="B345" s="10">
        <v>1</v>
      </c>
      <c r="C345" s="30" t="s">
        <v>27</v>
      </c>
      <c r="D345" s="33">
        <v>371.2</v>
      </c>
      <c r="E345" s="33"/>
      <c r="F345" s="33">
        <f>F347+F348+F349+F350+F351+F352+F353</f>
        <v>4299.84</v>
      </c>
      <c r="G345" s="33"/>
      <c r="H345" s="33">
        <f>H347+H348+H349+H350+H351+H352+H353</f>
        <v>1626.5100000000002</v>
      </c>
      <c r="I345" s="33"/>
      <c r="J345" s="10"/>
      <c r="K345" s="10"/>
    </row>
    <row r="346" spans="2:11" x14ac:dyDescent="0.25">
      <c r="B346" s="10"/>
      <c r="C346" s="10" t="s">
        <v>16</v>
      </c>
      <c r="D346" s="33"/>
      <c r="E346" s="33"/>
      <c r="F346" s="33"/>
      <c r="G346" s="33"/>
      <c r="H346" s="33"/>
      <c r="I346" s="33"/>
      <c r="J346" s="10"/>
      <c r="K346" s="10"/>
    </row>
    <row r="347" spans="2:11" x14ac:dyDescent="0.25">
      <c r="B347" s="10"/>
      <c r="C347" s="10" t="s">
        <v>51</v>
      </c>
      <c r="D347" s="33"/>
      <c r="E347" s="33"/>
      <c r="F347" s="33">
        <v>1074.96</v>
      </c>
      <c r="G347" s="33"/>
      <c r="H347" s="33">
        <v>366.33</v>
      </c>
      <c r="I347" s="33"/>
      <c r="J347" s="10"/>
      <c r="K347" s="10"/>
    </row>
    <row r="348" spans="2:11" x14ac:dyDescent="0.25">
      <c r="B348" s="10"/>
      <c r="C348" s="10" t="s">
        <v>52</v>
      </c>
      <c r="D348" s="33"/>
      <c r="E348" s="33"/>
      <c r="F348" s="33">
        <v>1074.96</v>
      </c>
      <c r="G348" s="33"/>
      <c r="H348" s="33">
        <v>138</v>
      </c>
      <c r="I348" s="33"/>
      <c r="J348" s="10"/>
      <c r="K348" s="10"/>
    </row>
    <row r="349" spans="2:11" x14ac:dyDescent="0.25">
      <c r="B349" s="10"/>
      <c r="C349" s="10" t="s">
        <v>53</v>
      </c>
      <c r="D349" s="33"/>
      <c r="E349" s="33"/>
      <c r="F349" s="33">
        <v>1074.96</v>
      </c>
      <c r="G349" s="33"/>
      <c r="H349" s="33">
        <v>731.08</v>
      </c>
      <c r="I349" s="33"/>
      <c r="J349" s="10"/>
      <c r="K349" s="10"/>
    </row>
    <row r="350" spans="2:11" x14ac:dyDescent="0.25">
      <c r="B350" s="10"/>
      <c r="C350" s="10" t="s">
        <v>54</v>
      </c>
      <c r="D350" s="33"/>
      <c r="E350" s="33"/>
      <c r="F350" s="33">
        <v>1074.96</v>
      </c>
      <c r="G350" s="33"/>
      <c r="H350" s="33">
        <v>391.1</v>
      </c>
      <c r="I350" s="33"/>
      <c r="J350" s="10"/>
      <c r="K350" s="10"/>
    </row>
    <row r="351" spans="2:11" x14ac:dyDescent="0.25">
      <c r="B351" s="10"/>
      <c r="C351" s="10"/>
      <c r="D351" s="33"/>
      <c r="E351" s="33"/>
      <c r="F351" s="33"/>
      <c r="G351" s="33"/>
      <c r="H351" s="33"/>
      <c r="I351" s="33"/>
      <c r="J351" s="10"/>
      <c r="K351" s="10"/>
    </row>
    <row r="352" spans="2:11" x14ac:dyDescent="0.25">
      <c r="B352" s="10"/>
      <c r="C352" s="10"/>
      <c r="D352" s="33"/>
      <c r="E352" s="33"/>
      <c r="F352" s="33"/>
      <c r="G352" s="33"/>
      <c r="H352" s="33"/>
      <c r="I352" s="33"/>
      <c r="J352" s="10"/>
      <c r="K352" s="10"/>
    </row>
    <row r="353" spans="2:11" x14ac:dyDescent="0.25">
      <c r="B353" s="10"/>
      <c r="C353" s="10"/>
      <c r="D353" s="33"/>
      <c r="E353" s="33"/>
      <c r="F353" s="33"/>
      <c r="G353" s="33"/>
      <c r="H353" s="33"/>
      <c r="I353" s="33"/>
      <c r="J353" s="10"/>
      <c r="K353" s="10"/>
    </row>
    <row r="354" spans="2:11" x14ac:dyDescent="0.25">
      <c r="B354" s="10"/>
      <c r="C354" s="10"/>
      <c r="D354" s="33"/>
      <c r="E354" s="33"/>
      <c r="F354" s="33"/>
      <c r="G354" s="33"/>
      <c r="H354" s="33"/>
      <c r="I354" s="33"/>
      <c r="J354" s="10"/>
      <c r="K354" s="10"/>
    </row>
    <row r="355" spans="2:11" x14ac:dyDescent="0.25">
      <c r="B355" s="10"/>
      <c r="C355" s="10"/>
      <c r="D355" s="33"/>
      <c r="E355" s="33"/>
      <c r="F355" s="33"/>
      <c r="G355" s="33"/>
      <c r="H355" s="33"/>
      <c r="I355" s="33"/>
      <c r="J355" s="10"/>
      <c r="K355" s="10"/>
    </row>
    <row r="356" spans="2:11" x14ac:dyDescent="0.25">
      <c r="B356" s="10"/>
      <c r="C356" s="10"/>
      <c r="D356" s="33"/>
      <c r="E356" s="33"/>
      <c r="F356" s="33"/>
      <c r="G356" s="33"/>
      <c r="H356" s="33"/>
      <c r="I356" s="33"/>
      <c r="J356" s="10"/>
      <c r="K356" s="10"/>
    </row>
    <row r="357" spans="2:11" x14ac:dyDescent="0.25">
      <c r="B357" s="10"/>
      <c r="C357" s="10"/>
      <c r="D357" s="33"/>
      <c r="E357" s="33"/>
      <c r="F357" s="33"/>
      <c r="G357" s="33"/>
      <c r="H357" s="33"/>
      <c r="I357" s="33"/>
      <c r="J357" s="10"/>
      <c r="K357" s="10"/>
    </row>
    <row r="373" spans="2:11" x14ac:dyDescent="0.25">
      <c r="B373" s="2" t="s">
        <v>0</v>
      </c>
      <c r="C373" s="2" t="s">
        <v>1</v>
      </c>
      <c r="D373" s="7" t="s">
        <v>7</v>
      </c>
      <c r="E373" s="8"/>
      <c r="F373" s="3" t="s">
        <v>4</v>
      </c>
      <c r="G373" s="4"/>
      <c r="H373" s="3" t="s">
        <v>6</v>
      </c>
      <c r="I373" s="4"/>
      <c r="J373" s="13" t="s">
        <v>8</v>
      </c>
      <c r="K373" s="25" t="s">
        <v>10</v>
      </c>
    </row>
    <row r="374" spans="2:11" x14ac:dyDescent="0.25">
      <c r="B374" s="23"/>
      <c r="C374" s="23" t="s">
        <v>2</v>
      </c>
      <c r="D374" s="21" t="s">
        <v>3</v>
      </c>
      <c r="E374" s="22"/>
      <c r="F374" s="9" t="s">
        <v>5</v>
      </c>
      <c r="G374" s="16"/>
      <c r="H374" s="9" t="s">
        <v>5</v>
      </c>
      <c r="I374" s="16"/>
      <c r="J374" s="14" t="s">
        <v>9</v>
      </c>
      <c r="K374" s="26" t="s">
        <v>11</v>
      </c>
    </row>
    <row r="375" spans="2:11" x14ac:dyDescent="0.25">
      <c r="B375" s="24"/>
      <c r="C375" s="24"/>
      <c r="D375" s="9"/>
      <c r="E375" s="16"/>
      <c r="F375" s="9"/>
      <c r="G375" s="16"/>
      <c r="H375" s="17"/>
      <c r="I375" s="18"/>
      <c r="J375" s="14"/>
      <c r="K375" s="27" t="s">
        <v>12</v>
      </c>
    </row>
    <row r="376" spans="2:11" x14ac:dyDescent="0.25">
      <c r="B376" s="24"/>
      <c r="C376" s="24"/>
      <c r="D376" s="9"/>
      <c r="E376" s="16"/>
      <c r="F376" s="9"/>
      <c r="G376" s="16"/>
      <c r="H376" s="17"/>
      <c r="I376" s="18"/>
      <c r="J376" s="14"/>
      <c r="K376" s="27" t="s">
        <v>13</v>
      </c>
    </row>
    <row r="377" spans="2:11" x14ac:dyDescent="0.25">
      <c r="B377" s="1"/>
      <c r="C377" s="1"/>
      <c r="D377" s="5"/>
      <c r="E377" s="6"/>
      <c r="F377" s="5"/>
      <c r="G377" s="6"/>
      <c r="H377" s="19"/>
      <c r="I377" s="20"/>
      <c r="J377" s="15"/>
      <c r="K377" s="28" t="s">
        <v>14</v>
      </c>
    </row>
    <row r="378" spans="2:11" x14ac:dyDescent="0.25">
      <c r="B378" s="10">
        <v>1</v>
      </c>
      <c r="C378" s="30" t="s">
        <v>28</v>
      </c>
      <c r="D378" s="33">
        <v>352.5</v>
      </c>
      <c r="E378" s="33"/>
      <c r="F378" s="33">
        <f>F380+F381+F382+F383+F384+F385+F386</f>
        <v>5095.68</v>
      </c>
      <c r="G378" s="33"/>
      <c r="H378" s="33">
        <f>H380+H381+H382+H383+H384+H385+H386</f>
        <v>5533.39</v>
      </c>
      <c r="I378" s="33"/>
      <c r="J378" s="10"/>
      <c r="K378" s="10"/>
    </row>
    <row r="379" spans="2:11" x14ac:dyDescent="0.25">
      <c r="B379" s="10"/>
      <c r="C379" s="10" t="s">
        <v>16</v>
      </c>
      <c r="D379" s="33"/>
      <c r="E379" s="33"/>
      <c r="F379" s="33"/>
      <c r="G379" s="33"/>
      <c r="H379" s="33"/>
      <c r="I379" s="33"/>
      <c r="J379" s="10"/>
      <c r="K379" s="10"/>
    </row>
    <row r="380" spans="2:11" x14ac:dyDescent="0.25">
      <c r="B380" s="10"/>
      <c r="C380" s="10" t="s">
        <v>51</v>
      </c>
      <c r="D380" s="33"/>
      <c r="E380" s="33"/>
      <c r="F380" s="33">
        <v>1273.92</v>
      </c>
      <c r="G380" s="33"/>
      <c r="H380" s="33">
        <v>233.24</v>
      </c>
      <c r="I380" s="33"/>
      <c r="J380" s="10"/>
      <c r="K380" s="10"/>
    </row>
    <row r="381" spans="2:11" x14ac:dyDescent="0.25">
      <c r="B381" s="10"/>
      <c r="C381" s="10" t="s">
        <v>52</v>
      </c>
      <c r="D381" s="33"/>
      <c r="E381" s="33"/>
      <c r="F381" s="33">
        <v>1273.92</v>
      </c>
      <c r="G381" s="33"/>
      <c r="H381" s="33">
        <v>1115.01</v>
      </c>
      <c r="I381" s="33"/>
      <c r="J381" s="10"/>
      <c r="K381" s="10"/>
    </row>
    <row r="382" spans="2:11" x14ac:dyDescent="0.25">
      <c r="B382" s="10"/>
      <c r="C382" s="10" t="s">
        <v>53</v>
      </c>
      <c r="D382" s="33"/>
      <c r="E382" s="33"/>
      <c r="F382" s="33">
        <v>1273.92</v>
      </c>
      <c r="G382" s="33"/>
      <c r="H382" s="33">
        <v>2453.7600000000002</v>
      </c>
      <c r="I382" s="33"/>
      <c r="J382" s="10"/>
      <c r="K382" s="10"/>
    </row>
    <row r="383" spans="2:11" x14ac:dyDescent="0.25">
      <c r="B383" s="10"/>
      <c r="C383" s="10" t="s">
        <v>54</v>
      </c>
      <c r="D383" s="33"/>
      <c r="E383" s="33"/>
      <c r="F383" s="33">
        <v>1273.92</v>
      </c>
      <c r="G383" s="33"/>
      <c r="H383" s="33">
        <v>1731.38</v>
      </c>
      <c r="I383" s="33"/>
      <c r="J383" s="10"/>
      <c r="K383" s="10"/>
    </row>
    <row r="384" spans="2:11" x14ac:dyDescent="0.25">
      <c r="B384" s="10"/>
      <c r="C384" s="10"/>
      <c r="D384" s="33"/>
      <c r="E384" s="33"/>
      <c r="F384" s="33"/>
      <c r="G384" s="33"/>
      <c r="H384" s="33"/>
      <c r="I384" s="33"/>
      <c r="J384" s="10"/>
      <c r="K384" s="10"/>
    </row>
    <row r="385" spans="2:11" x14ac:dyDescent="0.25">
      <c r="B385" s="10"/>
      <c r="C385" s="10"/>
      <c r="D385" s="33"/>
      <c r="E385" s="33"/>
      <c r="F385" s="33"/>
      <c r="G385" s="33"/>
      <c r="H385" s="33"/>
      <c r="I385" s="33"/>
      <c r="J385" s="10"/>
      <c r="K385" s="10"/>
    </row>
    <row r="386" spans="2:11" x14ac:dyDescent="0.25">
      <c r="B386" s="10"/>
      <c r="C386" s="10"/>
      <c r="D386" s="33"/>
      <c r="E386" s="33"/>
      <c r="F386" s="33"/>
      <c r="G386" s="33"/>
      <c r="H386" s="33"/>
      <c r="I386" s="33"/>
      <c r="J386" s="10"/>
      <c r="K386" s="10"/>
    </row>
    <row r="387" spans="2:11" x14ac:dyDescent="0.25">
      <c r="B387" s="10"/>
      <c r="C387" s="10"/>
      <c r="D387" s="33"/>
      <c r="E387" s="33"/>
      <c r="F387" s="33"/>
      <c r="G387" s="33"/>
      <c r="H387" s="33"/>
      <c r="I387" s="33"/>
      <c r="J387" s="10"/>
      <c r="K387" s="10"/>
    </row>
    <row r="388" spans="2:11" x14ac:dyDescent="0.25">
      <c r="B388" s="10"/>
      <c r="C388" s="10"/>
      <c r="D388" s="33"/>
      <c r="E388" s="33"/>
      <c r="F388" s="33"/>
      <c r="G388" s="33"/>
      <c r="H388" s="33"/>
      <c r="I388" s="33"/>
      <c r="J388" s="10"/>
      <c r="K388" s="10"/>
    </row>
    <row r="389" spans="2:11" x14ac:dyDescent="0.25">
      <c r="B389" s="10"/>
      <c r="C389" s="10"/>
      <c r="D389" s="33"/>
      <c r="E389" s="33"/>
      <c r="F389" s="33"/>
      <c r="G389" s="33"/>
      <c r="H389" s="33"/>
      <c r="I389" s="33"/>
      <c r="J389" s="10"/>
      <c r="K389" s="10"/>
    </row>
    <row r="390" spans="2:11" x14ac:dyDescent="0.25">
      <c r="B390" s="10"/>
      <c r="C390" s="10"/>
      <c r="D390" s="33"/>
      <c r="E390" s="33"/>
      <c r="F390" s="33"/>
      <c r="G390" s="33"/>
      <c r="H390" s="33"/>
      <c r="I390" s="33"/>
      <c r="J390" s="10"/>
      <c r="K390" s="10"/>
    </row>
    <row r="406" spans="2:11" x14ac:dyDescent="0.25">
      <c r="B406" s="2" t="s">
        <v>0</v>
      </c>
      <c r="C406" s="2" t="s">
        <v>1</v>
      </c>
      <c r="D406" s="7" t="s">
        <v>7</v>
      </c>
      <c r="E406" s="8"/>
      <c r="F406" s="3" t="s">
        <v>4</v>
      </c>
      <c r="G406" s="4"/>
      <c r="H406" s="3" t="s">
        <v>6</v>
      </c>
      <c r="I406" s="4"/>
      <c r="J406" s="13" t="s">
        <v>8</v>
      </c>
      <c r="K406" s="25" t="s">
        <v>10</v>
      </c>
    </row>
    <row r="407" spans="2:11" x14ac:dyDescent="0.25">
      <c r="B407" s="23"/>
      <c r="C407" s="23" t="s">
        <v>2</v>
      </c>
      <c r="D407" s="21" t="s">
        <v>3</v>
      </c>
      <c r="E407" s="22"/>
      <c r="F407" s="9" t="s">
        <v>5</v>
      </c>
      <c r="G407" s="16"/>
      <c r="H407" s="9" t="s">
        <v>5</v>
      </c>
      <c r="I407" s="16"/>
      <c r="J407" s="14" t="s">
        <v>9</v>
      </c>
      <c r="K407" s="26" t="s">
        <v>11</v>
      </c>
    </row>
    <row r="408" spans="2:11" x14ac:dyDescent="0.25">
      <c r="B408" s="24"/>
      <c r="C408" s="24"/>
      <c r="D408" s="9"/>
      <c r="E408" s="16"/>
      <c r="F408" s="9"/>
      <c r="G408" s="16"/>
      <c r="H408" s="17"/>
      <c r="I408" s="18"/>
      <c r="J408" s="14"/>
      <c r="K408" s="27" t="s">
        <v>12</v>
      </c>
    </row>
    <row r="409" spans="2:11" x14ac:dyDescent="0.25">
      <c r="B409" s="24"/>
      <c r="C409" s="24"/>
      <c r="D409" s="9"/>
      <c r="E409" s="16"/>
      <c r="F409" s="9"/>
      <c r="G409" s="16"/>
      <c r="H409" s="17"/>
      <c r="I409" s="18"/>
      <c r="J409" s="14"/>
      <c r="K409" s="27" t="s">
        <v>13</v>
      </c>
    </row>
    <row r="410" spans="2:11" x14ac:dyDescent="0.25">
      <c r="B410" s="1"/>
      <c r="C410" s="1"/>
      <c r="D410" s="5"/>
      <c r="E410" s="6"/>
      <c r="F410" s="5"/>
      <c r="G410" s="6"/>
      <c r="H410" s="19"/>
      <c r="I410" s="20"/>
      <c r="J410" s="15"/>
      <c r="K410" s="28" t="s">
        <v>14</v>
      </c>
    </row>
    <row r="411" spans="2:11" x14ac:dyDescent="0.25">
      <c r="B411" s="10">
        <v>1</v>
      </c>
      <c r="C411" s="30" t="s">
        <v>29</v>
      </c>
      <c r="D411" s="33">
        <v>378.6</v>
      </c>
      <c r="E411" s="33"/>
      <c r="F411" s="33">
        <f>F413+F414+F415+F416+F417+F418+F419</f>
        <v>4663.4799999999996</v>
      </c>
      <c r="G411" s="33"/>
      <c r="H411" s="33">
        <f>H413+H414+H415+H416+H417+H418+H419</f>
        <v>2850.02</v>
      </c>
      <c r="I411" s="33"/>
      <c r="J411" s="10"/>
      <c r="K411" s="10"/>
    </row>
    <row r="412" spans="2:11" x14ac:dyDescent="0.25">
      <c r="B412" s="10"/>
      <c r="C412" s="10" t="s">
        <v>16</v>
      </c>
      <c r="D412" s="33"/>
      <c r="E412" s="33"/>
      <c r="F412" s="33"/>
      <c r="G412" s="33"/>
      <c r="H412" s="33"/>
      <c r="I412" s="33"/>
      <c r="J412" s="10"/>
      <c r="K412" s="10"/>
    </row>
    <row r="413" spans="2:11" x14ac:dyDescent="0.25">
      <c r="B413" s="10"/>
      <c r="C413" s="10" t="s">
        <v>51</v>
      </c>
      <c r="D413" s="33"/>
      <c r="E413" s="33"/>
      <c r="F413" s="33">
        <v>1165.8699999999999</v>
      </c>
      <c r="G413" s="33"/>
      <c r="H413" s="33">
        <v>0</v>
      </c>
      <c r="I413" s="33"/>
      <c r="J413" s="10"/>
      <c r="K413" s="10"/>
    </row>
    <row r="414" spans="2:11" x14ac:dyDescent="0.25">
      <c r="B414" s="10"/>
      <c r="C414" s="10" t="s">
        <v>52</v>
      </c>
      <c r="D414" s="33"/>
      <c r="E414" s="33"/>
      <c r="F414" s="33">
        <v>1165.8699999999999</v>
      </c>
      <c r="G414" s="33"/>
      <c r="H414" s="33">
        <v>630.75</v>
      </c>
      <c r="I414" s="33"/>
      <c r="J414" s="10"/>
      <c r="K414" s="10"/>
    </row>
    <row r="415" spans="2:11" x14ac:dyDescent="0.25">
      <c r="B415" s="10"/>
      <c r="C415" s="10" t="s">
        <v>53</v>
      </c>
      <c r="D415" s="33"/>
      <c r="E415" s="33"/>
      <c r="F415" s="33">
        <v>1165.8699999999999</v>
      </c>
      <c r="G415" s="33"/>
      <c r="H415" s="33">
        <v>811.78</v>
      </c>
      <c r="I415" s="33"/>
      <c r="J415" s="10"/>
      <c r="K415" s="10"/>
    </row>
    <row r="416" spans="2:11" x14ac:dyDescent="0.25">
      <c r="B416" s="10"/>
      <c r="C416" s="10" t="s">
        <v>54</v>
      </c>
      <c r="D416" s="33"/>
      <c r="E416" s="33"/>
      <c r="F416" s="33">
        <v>1165.8699999999999</v>
      </c>
      <c r="G416" s="33"/>
      <c r="H416" s="33">
        <v>1407.49</v>
      </c>
      <c r="I416" s="33"/>
      <c r="J416" s="10"/>
      <c r="K416" s="10"/>
    </row>
    <row r="417" spans="2:11" x14ac:dyDescent="0.25">
      <c r="B417" s="10"/>
      <c r="C417" s="10"/>
      <c r="D417" s="33"/>
      <c r="E417" s="33"/>
      <c r="F417" s="33"/>
      <c r="G417" s="33"/>
      <c r="H417" s="33"/>
      <c r="I417" s="33"/>
      <c r="J417" s="10"/>
      <c r="K417" s="10"/>
    </row>
    <row r="418" spans="2:11" x14ac:dyDescent="0.25">
      <c r="B418" s="10"/>
      <c r="C418" s="10"/>
      <c r="D418" s="33"/>
      <c r="E418" s="33"/>
      <c r="F418" s="33"/>
      <c r="G418" s="33"/>
      <c r="H418" s="33"/>
      <c r="I418" s="33"/>
      <c r="J418" s="10"/>
      <c r="K418" s="10"/>
    </row>
    <row r="419" spans="2:11" x14ac:dyDescent="0.25">
      <c r="B419" s="10"/>
      <c r="C419" s="10"/>
      <c r="D419" s="33"/>
      <c r="E419" s="33"/>
      <c r="F419" s="33"/>
      <c r="G419" s="33"/>
      <c r="H419" s="33"/>
      <c r="I419" s="33"/>
      <c r="J419" s="10"/>
      <c r="K419" s="10"/>
    </row>
    <row r="420" spans="2:11" x14ac:dyDescent="0.25">
      <c r="B420" s="10"/>
      <c r="C420" s="10"/>
      <c r="D420" s="33"/>
      <c r="E420" s="33"/>
      <c r="F420" s="33"/>
      <c r="G420" s="33"/>
      <c r="H420" s="33"/>
      <c r="I420" s="33"/>
      <c r="J420" s="10"/>
      <c r="K420" s="10"/>
    </row>
    <row r="421" spans="2:11" x14ac:dyDescent="0.25">
      <c r="B421" s="10"/>
      <c r="C421" s="10"/>
      <c r="D421" s="33"/>
      <c r="E421" s="33"/>
      <c r="F421" s="33"/>
      <c r="G421" s="33"/>
      <c r="H421" s="33"/>
      <c r="I421" s="33"/>
      <c r="J421" s="10"/>
      <c r="K421" s="10"/>
    </row>
    <row r="422" spans="2:11" x14ac:dyDescent="0.25">
      <c r="B422" s="10"/>
      <c r="C422" s="10"/>
      <c r="D422" s="33"/>
      <c r="E422" s="33"/>
      <c r="F422" s="33"/>
      <c r="G422" s="33"/>
      <c r="H422" s="33"/>
      <c r="I422" s="33"/>
      <c r="J422" s="10"/>
      <c r="K422" s="10"/>
    </row>
    <row r="423" spans="2:11" x14ac:dyDescent="0.25">
      <c r="B423" s="10"/>
      <c r="C423" s="10"/>
      <c r="D423" s="33"/>
      <c r="E423" s="33"/>
      <c r="F423" s="33"/>
      <c r="G423" s="33"/>
      <c r="H423" s="33"/>
      <c r="I423" s="33"/>
      <c r="J423" s="10"/>
      <c r="K423" s="10"/>
    </row>
    <row r="439" spans="2:11" x14ac:dyDescent="0.25">
      <c r="B439" s="2" t="s">
        <v>0</v>
      </c>
      <c r="C439" s="2" t="s">
        <v>1</v>
      </c>
      <c r="D439" s="7" t="s">
        <v>7</v>
      </c>
      <c r="E439" s="8"/>
      <c r="F439" s="3" t="s">
        <v>4</v>
      </c>
      <c r="G439" s="4"/>
      <c r="H439" s="3" t="s">
        <v>6</v>
      </c>
      <c r="I439" s="4"/>
      <c r="J439" s="13" t="s">
        <v>8</v>
      </c>
      <c r="K439" s="25" t="s">
        <v>10</v>
      </c>
    </row>
    <row r="440" spans="2:11" x14ac:dyDescent="0.25">
      <c r="B440" s="23"/>
      <c r="C440" s="23" t="s">
        <v>2</v>
      </c>
      <c r="D440" s="21" t="s">
        <v>3</v>
      </c>
      <c r="E440" s="22"/>
      <c r="F440" s="9" t="s">
        <v>5</v>
      </c>
      <c r="G440" s="16"/>
      <c r="H440" s="9" t="s">
        <v>5</v>
      </c>
      <c r="I440" s="16"/>
      <c r="J440" s="14" t="s">
        <v>9</v>
      </c>
      <c r="K440" s="26" t="s">
        <v>11</v>
      </c>
    </row>
    <row r="441" spans="2:11" x14ac:dyDescent="0.25">
      <c r="B441" s="24"/>
      <c r="C441" s="24"/>
      <c r="D441" s="9"/>
      <c r="E441" s="16"/>
      <c r="F441" s="9"/>
      <c r="G441" s="16"/>
      <c r="H441" s="17"/>
      <c r="I441" s="18"/>
      <c r="J441" s="14"/>
      <c r="K441" s="27" t="s">
        <v>12</v>
      </c>
    </row>
    <row r="442" spans="2:11" x14ac:dyDescent="0.25">
      <c r="B442" s="24"/>
      <c r="C442" s="24"/>
      <c r="D442" s="9"/>
      <c r="E442" s="16"/>
      <c r="F442" s="9"/>
      <c r="G442" s="16"/>
      <c r="H442" s="17"/>
      <c r="I442" s="18"/>
      <c r="J442" s="14"/>
      <c r="K442" s="27" t="s">
        <v>13</v>
      </c>
    </row>
    <row r="443" spans="2:11" x14ac:dyDescent="0.25">
      <c r="B443" s="1"/>
      <c r="C443" s="1"/>
      <c r="D443" s="5"/>
      <c r="E443" s="6"/>
      <c r="F443" s="5"/>
      <c r="G443" s="6"/>
      <c r="H443" s="19"/>
      <c r="I443" s="20"/>
      <c r="J443" s="15"/>
      <c r="K443" s="28" t="s">
        <v>14</v>
      </c>
    </row>
    <row r="444" spans="2:11" x14ac:dyDescent="0.25">
      <c r="B444" s="10">
        <v>1</v>
      </c>
      <c r="C444" s="30" t="s">
        <v>30</v>
      </c>
      <c r="D444" s="33">
        <v>372.8</v>
      </c>
      <c r="E444" s="33"/>
      <c r="F444" s="33">
        <f>F446+F447+F448+F449+F450+F451+F452</f>
        <v>4852.72</v>
      </c>
      <c r="G444" s="33"/>
      <c r="H444" s="33">
        <f>H446+H447+H448+H449+H450+H451+H452</f>
        <v>1364.54</v>
      </c>
      <c r="I444" s="33"/>
      <c r="J444" s="10"/>
      <c r="K444" s="10"/>
    </row>
    <row r="445" spans="2:11" x14ac:dyDescent="0.25">
      <c r="B445" s="10"/>
      <c r="C445" s="10" t="s">
        <v>16</v>
      </c>
      <c r="D445" s="33"/>
      <c r="E445" s="33"/>
      <c r="F445" s="33"/>
      <c r="G445" s="33"/>
      <c r="H445" s="33"/>
      <c r="I445" s="33"/>
      <c r="J445" s="10"/>
      <c r="K445" s="10"/>
    </row>
    <row r="446" spans="2:11" x14ac:dyDescent="0.25">
      <c r="B446" s="10"/>
      <c r="C446" s="10" t="s">
        <v>51</v>
      </c>
      <c r="D446" s="33"/>
      <c r="E446" s="33"/>
      <c r="F446" s="33">
        <v>1213.18</v>
      </c>
      <c r="G446" s="33"/>
      <c r="H446" s="33">
        <v>193.32</v>
      </c>
      <c r="I446" s="33"/>
      <c r="J446" s="10"/>
      <c r="K446" s="10"/>
    </row>
    <row r="447" spans="2:11" x14ac:dyDescent="0.25">
      <c r="B447" s="10"/>
      <c r="C447" s="10" t="s">
        <v>52</v>
      </c>
      <c r="D447" s="33"/>
      <c r="E447" s="33"/>
      <c r="F447" s="33">
        <v>1213.18</v>
      </c>
      <c r="G447" s="33"/>
      <c r="H447" s="33">
        <v>254.75</v>
      </c>
      <c r="I447" s="33"/>
      <c r="J447" s="10"/>
      <c r="K447" s="10"/>
    </row>
    <row r="448" spans="2:11" x14ac:dyDescent="0.25">
      <c r="B448" s="10"/>
      <c r="C448" s="10" t="s">
        <v>53</v>
      </c>
      <c r="D448" s="33"/>
      <c r="E448" s="33"/>
      <c r="F448" s="33">
        <v>1213.18</v>
      </c>
      <c r="G448" s="33"/>
      <c r="H448" s="33">
        <v>443.53</v>
      </c>
      <c r="I448" s="33"/>
      <c r="J448" s="10"/>
      <c r="K448" s="10"/>
    </row>
    <row r="449" spans="2:11" x14ac:dyDescent="0.25">
      <c r="B449" s="10"/>
      <c r="C449" s="10" t="s">
        <v>54</v>
      </c>
      <c r="D449" s="33"/>
      <c r="E449" s="33"/>
      <c r="F449" s="33">
        <v>1213.18</v>
      </c>
      <c r="G449" s="33"/>
      <c r="H449" s="33">
        <v>472.94</v>
      </c>
      <c r="I449" s="33"/>
      <c r="J449" s="10"/>
      <c r="K449" s="10"/>
    </row>
    <row r="450" spans="2:11" x14ac:dyDescent="0.25">
      <c r="B450" s="10"/>
      <c r="C450" s="10"/>
      <c r="D450" s="33"/>
      <c r="E450" s="33"/>
      <c r="F450" s="33"/>
      <c r="G450" s="33"/>
      <c r="H450" s="33"/>
      <c r="I450" s="33"/>
      <c r="J450" s="10"/>
      <c r="K450" s="10"/>
    </row>
    <row r="451" spans="2:11" x14ac:dyDescent="0.25">
      <c r="B451" s="10"/>
      <c r="C451" s="10"/>
      <c r="D451" s="33"/>
      <c r="E451" s="33"/>
      <c r="F451" s="33"/>
      <c r="G451" s="33"/>
      <c r="H451" s="33"/>
      <c r="I451" s="33"/>
      <c r="J451" s="10"/>
      <c r="K451" s="10"/>
    </row>
    <row r="452" spans="2:11" x14ac:dyDescent="0.25">
      <c r="B452" s="10"/>
      <c r="C452" s="10"/>
      <c r="D452" s="33"/>
      <c r="E452" s="33"/>
      <c r="F452" s="33"/>
      <c r="G452" s="33"/>
      <c r="H452" s="33"/>
      <c r="I452" s="33"/>
      <c r="J452" s="10"/>
      <c r="K452" s="10"/>
    </row>
    <row r="453" spans="2:11" x14ac:dyDescent="0.25">
      <c r="B453" s="10"/>
      <c r="C453" s="10"/>
      <c r="D453" s="33"/>
      <c r="E453" s="33"/>
      <c r="F453" s="33"/>
      <c r="G453" s="33"/>
      <c r="H453" s="33"/>
      <c r="I453" s="33"/>
      <c r="J453" s="10"/>
      <c r="K453" s="10"/>
    </row>
    <row r="454" spans="2:11" x14ac:dyDescent="0.25">
      <c r="B454" s="10"/>
      <c r="C454" s="10"/>
      <c r="D454" s="33"/>
      <c r="E454" s="33"/>
      <c r="F454" s="33"/>
      <c r="G454" s="33"/>
      <c r="H454" s="33"/>
      <c r="I454" s="33"/>
      <c r="J454" s="10"/>
      <c r="K454" s="10"/>
    </row>
    <row r="455" spans="2:11" x14ac:dyDescent="0.25">
      <c r="B455" s="10"/>
      <c r="C455" s="10"/>
      <c r="D455" s="33"/>
      <c r="E455" s="33"/>
      <c r="F455" s="33"/>
      <c r="G455" s="33"/>
      <c r="H455" s="33"/>
      <c r="I455" s="33"/>
      <c r="J455" s="10"/>
      <c r="K455" s="10"/>
    </row>
    <row r="456" spans="2:11" x14ac:dyDescent="0.25">
      <c r="B456" s="10"/>
      <c r="C456" s="10"/>
      <c r="D456" s="33"/>
      <c r="E456" s="33"/>
      <c r="F456" s="33"/>
      <c r="G456" s="33"/>
      <c r="H456" s="33"/>
      <c r="I456" s="33"/>
      <c r="J456" s="10"/>
      <c r="K456" s="10"/>
    </row>
    <row r="472" spans="2:11" x14ac:dyDescent="0.25">
      <c r="B472" s="2" t="s">
        <v>0</v>
      </c>
      <c r="C472" s="2" t="s">
        <v>1</v>
      </c>
      <c r="D472" s="7" t="s">
        <v>7</v>
      </c>
      <c r="E472" s="8"/>
      <c r="F472" s="3" t="s">
        <v>4</v>
      </c>
      <c r="G472" s="4"/>
      <c r="H472" s="3" t="s">
        <v>6</v>
      </c>
      <c r="I472" s="4"/>
      <c r="J472" s="13" t="s">
        <v>8</v>
      </c>
      <c r="K472" s="25" t="s">
        <v>10</v>
      </c>
    </row>
    <row r="473" spans="2:11" x14ac:dyDescent="0.25">
      <c r="B473" s="23"/>
      <c r="C473" s="23" t="s">
        <v>2</v>
      </c>
      <c r="D473" s="21" t="s">
        <v>3</v>
      </c>
      <c r="E473" s="22"/>
      <c r="F473" s="9" t="s">
        <v>5</v>
      </c>
      <c r="G473" s="16"/>
      <c r="H473" s="9" t="s">
        <v>5</v>
      </c>
      <c r="I473" s="16"/>
      <c r="J473" s="14" t="s">
        <v>9</v>
      </c>
      <c r="K473" s="26" t="s">
        <v>11</v>
      </c>
    </row>
    <row r="474" spans="2:11" x14ac:dyDescent="0.25">
      <c r="B474" s="24"/>
      <c r="C474" s="24"/>
      <c r="D474" s="9"/>
      <c r="E474" s="16"/>
      <c r="F474" s="9"/>
      <c r="G474" s="16"/>
      <c r="H474" s="17"/>
      <c r="I474" s="18"/>
      <c r="J474" s="14"/>
      <c r="K474" s="27" t="s">
        <v>12</v>
      </c>
    </row>
    <row r="475" spans="2:11" x14ac:dyDescent="0.25">
      <c r="B475" s="24"/>
      <c r="C475" s="24"/>
      <c r="D475" s="9"/>
      <c r="E475" s="16"/>
      <c r="F475" s="9"/>
      <c r="G475" s="16"/>
      <c r="H475" s="17"/>
      <c r="I475" s="18"/>
      <c r="J475" s="14"/>
      <c r="K475" s="27" t="s">
        <v>13</v>
      </c>
    </row>
    <row r="476" spans="2:11" x14ac:dyDescent="0.25">
      <c r="B476" s="1"/>
      <c r="C476" s="1"/>
      <c r="D476" s="5"/>
      <c r="E476" s="6"/>
      <c r="F476" s="5"/>
      <c r="G476" s="6"/>
      <c r="H476" s="19"/>
      <c r="I476" s="20"/>
      <c r="J476" s="15"/>
      <c r="K476" s="28" t="s">
        <v>14</v>
      </c>
    </row>
    <row r="477" spans="2:11" x14ac:dyDescent="0.25">
      <c r="B477" s="10">
        <v>1</v>
      </c>
      <c r="C477" s="30" t="s">
        <v>22</v>
      </c>
      <c r="D477" s="33">
        <v>353.4</v>
      </c>
      <c r="E477" s="33"/>
      <c r="F477" s="33">
        <f>F479+F480+F481+F482+F483+F484+F485</f>
        <v>4523.5200000000004</v>
      </c>
      <c r="G477" s="33"/>
      <c r="H477" s="33">
        <f>H479+H480+H481+H482+H483+H484+H485</f>
        <v>2361.69</v>
      </c>
      <c r="I477" s="33"/>
      <c r="J477" s="10"/>
      <c r="K477" s="10"/>
    </row>
    <row r="478" spans="2:11" x14ac:dyDescent="0.25">
      <c r="B478" s="10"/>
      <c r="C478" s="10" t="s">
        <v>16</v>
      </c>
      <c r="D478" s="33"/>
      <c r="E478" s="33"/>
      <c r="F478" s="33"/>
      <c r="G478" s="33"/>
      <c r="H478" s="33"/>
      <c r="I478" s="33"/>
      <c r="J478" s="10"/>
      <c r="K478" s="10"/>
    </row>
    <row r="479" spans="2:11" x14ac:dyDescent="0.25">
      <c r="B479" s="10"/>
      <c r="C479" s="10" t="s">
        <v>51</v>
      </c>
      <c r="D479" s="33"/>
      <c r="E479" s="33"/>
      <c r="F479" s="33">
        <v>1130.8800000000001</v>
      </c>
      <c r="G479" s="33"/>
      <c r="H479" s="33">
        <v>-44.95</v>
      </c>
      <c r="I479" s="33"/>
      <c r="J479" s="10"/>
      <c r="K479" s="10"/>
    </row>
    <row r="480" spans="2:11" x14ac:dyDescent="0.25">
      <c r="B480" s="10"/>
      <c r="C480" s="10" t="s">
        <v>52</v>
      </c>
      <c r="D480" s="33"/>
      <c r="E480" s="33"/>
      <c r="F480" s="33">
        <v>1130.8800000000001</v>
      </c>
      <c r="G480" s="33"/>
      <c r="H480" s="33">
        <v>361.16</v>
      </c>
      <c r="I480" s="33"/>
      <c r="J480" s="10"/>
      <c r="K480" s="10"/>
    </row>
    <row r="481" spans="2:11" x14ac:dyDescent="0.25">
      <c r="B481" s="10"/>
      <c r="C481" s="10" t="s">
        <v>53</v>
      </c>
      <c r="D481" s="33"/>
      <c r="E481" s="33"/>
      <c r="F481" s="33">
        <v>1130.8800000000001</v>
      </c>
      <c r="G481" s="33"/>
      <c r="H481" s="33">
        <v>294.41000000000003</v>
      </c>
      <c r="I481" s="33"/>
      <c r="J481" s="10"/>
      <c r="K481" s="10"/>
    </row>
    <row r="482" spans="2:11" x14ac:dyDescent="0.25">
      <c r="B482" s="10"/>
      <c r="C482" s="10" t="s">
        <v>54</v>
      </c>
      <c r="D482" s="33"/>
      <c r="E482" s="33"/>
      <c r="F482" s="33">
        <v>1130.8800000000001</v>
      </c>
      <c r="G482" s="33"/>
      <c r="H482" s="33">
        <v>1751.07</v>
      </c>
      <c r="I482" s="33"/>
      <c r="J482" s="10"/>
      <c r="K482" s="10"/>
    </row>
    <row r="483" spans="2:11" x14ac:dyDescent="0.25">
      <c r="B483" s="10"/>
      <c r="C483" s="10"/>
      <c r="D483" s="33"/>
      <c r="E483" s="33"/>
      <c r="F483" s="33"/>
      <c r="G483" s="33"/>
      <c r="H483" s="33"/>
      <c r="I483" s="33"/>
      <c r="J483" s="10"/>
      <c r="K483" s="10"/>
    </row>
    <row r="484" spans="2:11" x14ac:dyDescent="0.25">
      <c r="B484" s="10"/>
      <c r="C484" s="10"/>
      <c r="D484" s="33"/>
      <c r="E484" s="33"/>
      <c r="F484" s="33"/>
      <c r="G484" s="33"/>
      <c r="H484" s="33"/>
      <c r="I484" s="33"/>
      <c r="J484" s="10"/>
      <c r="K484" s="10"/>
    </row>
    <row r="485" spans="2:11" x14ac:dyDescent="0.25">
      <c r="B485" s="10"/>
      <c r="C485" s="10"/>
      <c r="D485" s="33"/>
      <c r="E485" s="33"/>
      <c r="F485" s="33"/>
      <c r="G485" s="33"/>
      <c r="H485" s="33"/>
      <c r="I485" s="33"/>
      <c r="J485" s="10"/>
      <c r="K485" s="10"/>
    </row>
    <row r="486" spans="2:11" x14ac:dyDescent="0.25">
      <c r="B486" s="10"/>
      <c r="C486" s="10"/>
      <c r="D486" s="33"/>
      <c r="E486" s="33"/>
      <c r="F486" s="33"/>
      <c r="G486" s="33"/>
      <c r="H486" s="33"/>
      <c r="I486" s="33"/>
      <c r="J486" s="10"/>
      <c r="K486" s="10"/>
    </row>
    <row r="487" spans="2:11" x14ac:dyDescent="0.25">
      <c r="B487" s="10"/>
      <c r="C487" s="10"/>
      <c r="D487" s="33"/>
      <c r="E487" s="33"/>
      <c r="F487" s="33"/>
      <c r="G487" s="33"/>
      <c r="H487" s="33"/>
      <c r="I487" s="33"/>
      <c r="J487" s="10"/>
      <c r="K487" s="10"/>
    </row>
    <row r="488" spans="2:11" x14ac:dyDescent="0.25">
      <c r="B488" s="10"/>
      <c r="C488" s="10"/>
      <c r="D488" s="33"/>
      <c r="E488" s="33"/>
      <c r="F488" s="33"/>
      <c r="G488" s="33"/>
      <c r="H488" s="33"/>
      <c r="I488" s="33"/>
      <c r="J488" s="10"/>
      <c r="K488" s="10"/>
    </row>
    <row r="489" spans="2:11" x14ac:dyDescent="0.25">
      <c r="B489" s="10"/>
      <c r="C489" s="10"/>
      <c r="D489" s="33"/>
      <c r="E489" s="33"/>
      <c r="F489" s="33"/>
      <c r="G489" s="33"/>
      <c r="H489" s="33"/>
      <c r="I489" s="33"/>
      <c r="J489" s="10"/>
      <c r="K489" s="10"/>
    </row>
    <row r="505" spans="2:11" x14ac:dyDescent="0.25">
      <c r="B505" s="2" t="s">
        <v>0</v>
      </c>
      <c r="C505" s="2" t="s">
        <v>1</v>
      </c>
      <c r="D505" s="7" t="s">
        <v>7</v>
      </c>
      <c r="E505" s="8"/>
      <c r="F505" s="3" t="s">
        <v>4</v>
      </c>
      <c r="G505" s="4"/>
      <c r="H505" s="3" t="s">
        <v>6</v>
      </c>
      <c r="I505" s="4"/>
      <c r="J505" s="13" t="s">
        <v>8</v>
      </c>
      <c r="K505" s="25" t="s">
        <v>10</v>
      </c>
    </row>
    <row r="506" spans="2:11" x14ac:dyDescent="0.25">
      <c r="B506" s="23"/>
      <c r="C506" s="23" t="s">
        <v>2</v>
      </c>
      <c r="D506" s="21" t="s">
        <v>3</v>
      </c>
      <c r="E506" s="22"/>
      <c r="F506" s="9" t="s">
        <v>5</v>
      </c>
      <c r="G506" s="16"/>
      <c r="H506" s="9" t="s">
        <v>5</v>
      </c>
      <c r="I506" s="16"/>
      <c r="J506" s="14" t="s">
        <v>9</v>
      </c>
      <c r="K506" s="26" t="s">
        <v>11</v>
      </c>
    </row>
    <row r="507" spans="2:11" x14ac:dyDescent="0.25">
      <c r="B507" s="24"/>
      <c r="C507" s="24"/>
      <c r="D507" s="9"/>
      <c r="E507" s="16"/>
      <c r="F507" s="9"/>
      <c r="G507" s="16"/>
      <c r="H507" s="17"/>
      <c r="I507" s="18"/>
      <c r="J507" s="14"/>
      <c r="K507" s="27" t="s">
        <v>12</v>
      </c>
    </row>
    <row r="508" spans="2:11" x14ac:dyDescent="0.25">
      <c r="B508" s="24"/>
      <c r="C508" s="24"/>
      <c r="D508" s="9"/>
      <c r="E508" s="16"/>
      <c r="F508" s="9"/>
      <c r="G508" s="16"/>
      <c r="H508" s="17"/>
      <c r="I508" s="18"/>
      <c r="J508" s="14"/>
      <c r="K508" s="27" t="s">
        <v>13</v>
      </c>
    </row>
    <row r="509" spans="2:11" x14ac:dyDescent="0.25">
      <c r="B509" s="1"/>
      <c r="C509" s="1"/>
      <c r="D509" s="5"/>
      <c r="E509" s="6"/>
      <c r="F509" s="5"/>
      <c r="G509" s="6"/>
      <c r="H509" s="19"/>
      <c r="I509" s="20"/>
      <c r="J509" s="15"/>
      <c r="K509" s="28" t="s">
        <v>14</v>
      </c>
    </row>
    <row r="510" spans="2:11" x14ac:dyDescent="0.25">
      <c r="B510" s="10">
        <v>1</v>
      </c>
      <c r="C510" s="30" t="s">
        <v>31</v>
      </c>
      <c r="D510" s="33">
        <v>368.5</v>
      </c>
      <c r="E510" s="33"/>
      <c r="F510" s="33">
        <f>F512+F513+F514+F515+F516+F517+F518</f>
        <v>5058.6000000000004</v>
      </c>
      <c r="G510" s="33"/>
      <c r="H510" s="33">
        <f>H512+H513+H514+H515+H516+H517+H518</f>
        <v>2745.59</v>
      </c>
      <c r="I510" s="33"/>
      <c r="J510" s="10"/>
      <c r="K510" s="10"/>
    </row>
    <row r="511" spans="2:11" x14ac:dyDescent="0.25">
      <c r="B511" s="10"/>
      <c r="C511" s="10" t="s">
        <v>16</v>
      </c>
      <c r="D511" s="33"/>
      <c r="E511" s="33"/>
      <c r="F511" s="33"/>
      <c r="G511" s="33"/>
      <c r="H511" s="33"/>
      <c r="I511" s="33"/>
      <c r="J511" s="10"/>
      <c r="K511" s="10"/>
    </row>
    <row r="512" spans="2:11" x14ac:dyDescent="0.25">
      <c r="B512" s="10"/>
      <c r="C512" s="10" t="s">
        <v>51</v>
      </c>
      <c r="D512" s="33"/>
      <c r="E512" s="33"/>
      <c r="F512" s="33">
        <v>1264.6500000000001</v>
      </c>
      <c r="G512" s="33"/>
      <c r="H512" s="33">
        <v>121.42</v>
      </c>
      <c r="I512" s="33"/>
      <c r="J512" s="10"/>
      <c r="K512" s="10"/>
    </row>
    <row r="513" spans="2:11" x14ac:dyDescent="0.25">
      <c r="B513" s="10"/>
      <c r="C513" s="10" t="s">
        <v>52</v>
      </c>
      <c r="D513" s="33"/>
      <c r="E513" s="33"/>
      <c r="F513" s="33">
        <v>1264.6500000000001</v>
      </c>
      <c r="G513" s="33"/>
      <c r="H513" s="33">
        <v>521.82000000000005</v>
      </c>
      <c r="I513" s="33"/>
      <c r="J513" s="10"/>
      <c r="K513" s="10"/>
    </row>
    <row r="514" spans="2:11" x14ac:dyDescent="0.25">
      <c r="B514" s="10"/>
      <c r="C514" s="10" t="s">
        <v>53</v>
      </c>
      <c r="D514" s="33"/>
      <c r="E514" s="33"/>
      <c r="F514" s="33">
        <v>1264.6500000000001</v>
      </c>
      <c r="G514" s="33"/>
      <c r="H514" s="33">
        <v>985.22</v>
      </c>
      <c r="I514" s="33"/>
      <c r="J514" s="10"/>
      <c r="K514" s="10"/>
    </row>
    <row r="515" spans="2:11" x14ac:dyDescent="0.25">
      <c r="B515" s="10"/>
      <c r="C515" s="10" t="s">
        <v>54</v>
      </c>
      <c r="D515" s="33"/>
      <c r="E515" s="33"/>
      <c r="F515" s="33">
        <v>1264.6500000000001</v>
      </c>
      <c r="G515" s="33"/>
      <c r="H515" s="33">
        <v>1117.1300000000001</v>
      </c>
      <c r="I515" s="33"/>
      <c r="J515" s="10"/>
      <c r="K515" s="10"/>
    </row>
    <row r="516" spans="2:11" x14ac:dyDescent="0.25">
      <c r="B516" s="10"/>
      <c r="C516" s="10"/>
      <c r="D516" s="33"/>
      <c r="E516" s="33"/>
      <c r="F516" s="33"/>
      <c r="G516" s="33"/>
      <c r="H516" s="33"/>
      <c r="I516" s="33"/>
      <c r="J516" s="10"/>
      <c r="K516" s="10"/>
    </row>
    <row r="517" spans="2:11" x14ac:dyDescent="0.25">
      <c r="B517" s="10"/>
      <c r="C517" s="10"/>
      <c r="D517" s="33"/>
      <c r="E517" s="33"/>
      <c r="F517" s="33"/>
      <c r="G517" s="33"/>
      <c r="H517" s="33"/>
      <c r="I517" s="33"/>
      <c r="J517" s="10"/>
      <c r="K517" s="10"/>
    </row>
    <row r="518" spans="2:11" x14ac:dyDescent="0.25">
      <c r="B518" s="10"/>
      <c r="C518" s="10"/>
      <c r="D518" s="33"/>
      <c r="E518" s="33"/>
      <c r="F518" s="33"/>
      <c r="G518" s="33"/>
      <c r="H518" s="33"/>
      <c r="I518" s="33"/>
      <c r="J518" s="10"/>
      <c r="K518" s="10"/>
    </row>
    <row r="519" spans="2:11" x14ac:dyDescent="0.25">
      <c r="B519" s="10"/>
      <c r="C519" s="10"/>
      <c r="D519" s="33"/>
      <c r="E519" s="33"/>
      <c r="F519" s="33"/>
      <c r="G519" s="33"/>
      <c r="H519" s="33"/>
      <c r="I519" s="33"/>
      <c r="J519" s="10"/>
      <c r="K519" s="10"/>
    </row>
    <row r="520" spans="2:11" x14ac:dyDescent="0.25">
      <c r="B520" s="10"/>
      <c r="C520" s="10"/>
      <c r="D520" s="33"/>
      <c r="E520" s="33"/>
      <c r="F520" s="33"/>
      <c r="G520" s="33"/>
      <c r="H520" s="33"/>
      <c r="I520" s="33"/>
      <c r="J520" s="10"/>
      <c r="K520" s="10"/>
    </row>
    <row r="521" spans="2:11" x14ac:dyDescent="0.25">
      <c r="B521" s="10"/>
      <c r="C521" s="10"/>
      <c r="D521" s="33"/>
      <c r="E521" s="33"/>
      <c r="F521" s="33"/>
      <c r="G521" s="33"/>
      <c r="H521" s="33"/>
      <c r="I521" s="33"/>
      <c r="J521" s="10"/>
      <c r="K521" s="10"/>
    </row>
    <row r="522" spans="2:11" x14ac:dyDescent="0.25">
      <c r="B522" s="10"/>
      <c r="C522" s="10"/>
      <c r="D522" s="33"/>
      <c r="E522" s="33"/>
      <c r="F522" s="33"/>
      <c r="G522" s="33"/>
      <c r="H522" s="33"/>
      <c r="I522" s="33"/>
      <c r="J522" s="10"/>
      <c r="K522" s="10"/>
    </row>
    <row r="538" spans="2:11" x14ac:dyDescent="0.25">
      <c r="B538" s="2" t="s">
        <v>0</v>
      </c>
      <c r="C538" s="2" t="s">
        <v>1</v>
      </c>
      <c r="D538" s="7" t="s">
        <v>7</v>
      </c>
      <c r="E538" s="8"/>
      <c r="F538" s="3" t="s">
        <v>4</v>
      </c>
      <c r="G538" s="4"/>
      <c r="H538" s="3" t="s">
        <v>6</v>
      </c>
      <c r="I538" s="4"/>
      <c r="J538" s="13" t="s">
        <v>8</v>
      </c>
      <c r="K538" s="25" t="s">
        <v>10</v>
      </c>
    </row>
    <row r="539" spans="2:11" x14ac:dyDescent="0.25">
      <c r="B539" s="23"/>
      <c r="C539" s="23" t="s">
        <v>2</v>
      </c>
      <c r="D539" s="21" t="s">
        <v>3</v>
      </c>
      <c r="E539" s="22"/>
      <c r="F539" s="9" t="s">
        <v>5</v>
      </c>
      <c r="G539" s="16"/>
      <c r="H539" s="9" t="s">
        <v>5</v>
      </c>
      <c r="I539" s="16"/>
      <c r="J539" s="14" t="s">
        <v>9</v>
      </c>
      <c r="K539" s="26" t="s">
        <v>11</v>
      </c>
    </row>
    <row r="540" spans="2:11" x14ac:dyDescent="0.25">
      <c r="B540" s="24"/>
      <c r="C540" s="24"/>
      <c r="D540" s="9"/>
      <c r="E540" s="16"/>
      <c r="F540" s="9"/>
      <c r="G540" s="16"/>
      <c r="H540" s="17"/>
      <c r="I540" s="18"/>
      <c r="J540" s="14"/>
      <c r="K540" s="27" t="s">
        <v>12</v>
      </c>
    </row>
    <row r="541" spans="2:11" x14ac:dyDescent="0.25">
      <c r="B541" s="24"/>
      <c r="C541" s="24"/>
      <c r="D541" s="9"/>
      <c r="E541" s="16"/>
      <c r="F541" s="9"/>
      <c r="G541" s="16"/>
      <c r="H541" s="17"/>
      <c r="I541" s="18"/>
      <c r="J541" s="14"/>
      <c r="K541" s="27" t="s">
        <v>13</v>
      </c>
    </row>
    <row r="542" spans="2:11" x14ac:dyDescent="0.25">
      <c r="B542" s="1"/>
      <c r="C542" s="1"/>
      <c r="D542" s="5"/>
      <c r="E542" s="6"/>
      <c r="F542" s="5"/>
      <c r="G542" s="6"/>
      <c r="H542" s="19"/>
      <c r="I542" s="20"/>
      <c r="J542" s="15"/>
      <c r="K542" s="28" t="s">
        <v>14</v>
      </c>
    </row>
    <row r="543" spans="2:11" x14ac:dyDescent="0.25">
      <c r="B543" s="10">
        <v>1</v>
      </c>
      <c r="C543" s="30" t="s">
        <v>32</v>
      </c>
      <c r="D543" s="33">
        <v>747.2</v>
      </c>
      <c r="E543" s="33"/>
      <c r="F543" s="33">
        <f>F545+F546+F547+F548+F549+F550+F551+F552+F553</f>
        <v>23240.160000000003</v>
      </c>
      <c r="G543" s="33"/>
      <c r="H543" s="33">
        <f>H545+H546+H547+H548+H549+H550+H551+H552+H553</f>
        <v>20799.490000000002</v>
      </c>
      <c r="I543" s="33"/>
      <c r="J543" s="10"/>
      <c r="K543" s="10"/>
    </row>
    <row r="544" spans="2:11" x14ac:dyDescent="0.25">
      <c r="B544" s="10"/>
      <c r="C544" s="10" t="s">
        <v>16</v>
      </c>
      <c r="D544" s="33"/>
      <c r="E544" s="33"/>
      <c r="F544" s="33"/>
      <c r="G544" s="33"/>
      <c r="H544" s="33"/>
      <c r="I544" s="33"/>
      <c r="J544" s="10"/>
      <c r="K544" s="10"/>
    </row>
    <row r="545" spans="2:11" x14ac:dyDescent="0.25">
      <c r="B545" s="10"/>
      <c r="C545" s="10" t="s">
        <v>51</v>
      </c>
      <c r="D545" s="33"/>
      <c r="E545" s="33"/>
      <c r="F545" s="33">
        <v>6703.89</v>
      </c>
      <c r="G545" s="33"/>
      <c r="H545" s="33">
        <v>6759.89</v>
      </c>
      <c r="I545" s="33"/>
      <c r="J545" s="10"/>
      <c r="K545" s="10"/>
    </row>
    <row r="546" spans="2:11" x14ac:dyDescent="0.25">
      <c r="B546" s="10"/>
      <c r="C546" s="10" t="s">
        <v>52</v>
      </c>
      <c r="D546" s="33"/>
      <c r="E546" s="33"/>
      <c r="F546" s="33">
        <v>6703.89</v>
      </c>
      <c r="G546" s="33"/>
      <c r="H546" s="33">
        <v>4136.67</v>
      </c>
      <c r="I546" s="33"/>
      <c r="J546" s="10"/>
      <c r="K546" s="10"/>
    </row>
    <row r="547" spans="2:11" x14ac:dyDescent="0.25">
      <c r="B547" s="10"/>
      <c r="C547" s="10" t="s">
        <v>53</v>
      </c>
      <c r="D547" s="33"/>
      <c r="E547" s="33"/>
      <c r="F547" s="33">
        <v>6703.89</v>
      </c>
      <c r="G547" s="33"/>
      <c r="H547" s="33">
        <v>6069.53</v>
      </c>
      <c r="I547" s="33"/>
      <c r="J547" s="10"/>
      <c r="K547" s="10"/>
    </row>
    <row r="548" spans="2:11" x14ac:dyDescent="0.25">
      <c r="B548" s="10"/>
      <c r="C548" s="10" t="s">
        <v>54</v>
      </c>
      <c r="D548" s="33"/>
      <c r="E548" s="33"/>
      <c r="F548" s="33">
        <v>3128.49</v>
      </c>
      <c r="G548" s="33"/>
      <c r="H548" s="33">
        <v>3833.4</v>
      </c>
      <c r="I548" s="33"/>
      <c r="J548" s="10"/>
      <c r="K548" s="10"/>
    </row>
    <row r="549" spans="2:11" x14ac:dyDescent="0.25">
      <c r="B549" s="10"/>
      <c r="C549" s="10"/>
      <c r="D549" s="33"/>
      <c r="E549" s="33"/>
      <c r="F549" s="33"/>
      <c r="G549" s="33"/>
      <c r="H549" s="33"/>
      <c r="I549" s="33"/>
      <c r="J549" s="10"/>
      <c r="K549" s="10"/>
    </row>
    <row r="550" spans="2:11" x14ac:dyDescent="0.25">
      <c r="B550" s="10"/>
      <c r="C550" s="10"/>
      <c r="D550" s="33"/>
      <c r="E550" s="33"/>
      <c r="F550" s="33"/>
      <c r="G550" s="33"/>
      <c r="H550" s="33"/>
      <c r="I550" s="33"/>
      <c r="J550" s="10"/>
      <c r="K550" s="10"/>
    </row>
    <row r="551" spans="2:11" x14ac:dyDescent="0.25">
      <c r="B551" s="10"/>
      <c r="C551" s="10"/>
      <c r="D551" s="33"/>
      <c r="E551" s="33"/>
      <c r="F551" s="33"/>
      <c r="G551" s="33"/>
      <c r="H551" s="33"/>
      <c r="I551" s="33"/>
      <c r="J551" s="10"/>
      <c r="K551" s="10"/>
    </row>
    <row r="552" spans="2:11" x14ac:dyDescent="0.25">
      <c r="B552" s="10"/>
      <c r="C552" s="10"/>
      <c r="D552" s="33"/>
      <c r="E552" s="33"/>
      <c r="F552" s="33"/>
      <c r="G552" s="33"/>
      <c r="H552" s="33"/>
      <c r="I552" s="33"/>
      <c r="J552" s="10"/>
      <c r="K552" s="10"/>
    </row>
    <row r="553" spans="2:11" x14ac:dyDescent="0.25">
      <c r="B553" s="10"/>
      <c r="C553" s="10"/>
      <c r="D553" s="33"/>
      <c r="E553" s="33"/>
      <c r="F553" s="33"/>
      <c r="G553" s="33"/>
      <c r="H553" s="33"/>
      <c r="I553" s="33"/>
      <c r="J553" s="10"/>
      <c r="K553" s="10"/>
    </row>
    <row r="554" spans="2:11" x14ac:dyDescent="0.25">
      <c r="B554" s="10"/>
      <c r="C554" s="10"/>
      <c r="D554" s="33"/>
      <c r="E554" s="33"/>
      <c r="F554" s="33"/>
      <c r="G554" s="33"/>
      <c r="H554" s="33"/>
      <c r="I554" s="33"/>
      <c r="J554" s="10"/>
      <c r="K554" s="10"/>
    </row>
    <row r="555" spans="2:11" x14ac:dyDescent="0.25">
      <c r="B555" s="10"/>
      <c r="C555" s="10"/>
      <c r="D555" s="33"/>
      <c r="E555" s="33"/>
      <c r="F555" s="33"/>
      <c r="G555" s="33"/>
      <c r="H555" s="33"/>
      <c r="I555" s="33"/>
      <c r="J555" s="10"/>
      <c r="K555" s="10"/>
    </row>
    <row r="571" spans="2:11" x14ac:dyDescent="0.25">
      <c r="B571" s="2" t="s">
        <v>0</v>
      </c>
      <c r="C571" s="2" t="s">
        <v>1</v>
      </c>
      <c r="D571" s="7" t="s">
        <v>7</v>
      </c>
      <c r="E571" s="8"/>
      <c r="F571" s="3" t="s">
        <v>4</v>
      </c>
      <c r="G571" s="4"/>
      <c r="H571" s="3" t="s">
        <v>6</v>
      </c>
      <c r="I571" s="4"/>
      <c r="J571" s="13" t="s">
        <v>8</v>
      </c>
      <c r="K571" s="25" t="s">
        <v>10</v>
      </c>
    </row>
    <row r="572" spans="2:11" x14ac:dyDescent="0.25">
      <c r="B572" s="23"/>
      <c r="C572" s="23" t="s">
        <v>2</v>
      </c>
      <c r="D572" s="21" t="s">
        <v>3</v>
      </c>
      <c r="E572" s="22"/>
      <c r="F572" s="9" t="s">
        <v>5</v>
      </c>
      <c r="G572" s="16"/>
      <c r="H572" s="9" t="s">
        <v>5</v>
      </c>
      <c r="I572" s="16"/>
      <c r="J572" s="14" t="s">
        <v>9</v>
      </c>
      <c r="K572" s="26" t="s">
        <v>11</v>
      </c>
    </row>
    <row r="573" spans="2:11" x14ac:dyDescent="0.25">
      <c r="B573" s="24"/>
      <c r="C573" s="24"/>
      <c r="D573" s="9"/>
      <c r="E573" s="16"/>
      <c r="F573" s="9"/>
      <c r="G573" s="16"/>
      <c r="H573" s="17"/>
      <c r="I573" s="18"/>
      <c r="J573" s="14"/>
      <c r="K573" s="27" t="s">
        <v>12</v>
      </c>
    </row>
    <row r="574" spans="2:11" x14ac:dyDescent="0.25">
      <c r="B574" s="24"/>
      <c r="C574" s="24"/>
      <c r="D574" s="9"/>
      <c r="E574" s="16"/>
      <c r="F574" s="9"/>
      <c r="G574" s="16"/>
      <c r="H574" s="17"/>
      <c r="I574" s="18"/>
      <c r="J574" s="14"/>
      <c r="K574" s="27" t="s">
        <v>13</v>
      </c>
    </row>
    <row r="575" spans="2:11" x14ac:dyDescent="0.25">
      <c r="B575" s="1"/>
      <c r="C575" s="1"/>
      <c r="D575" s="5"/>
      <c r="E575" s="6"/>
      <c r="F575" s="5"/>
      <c r="G575" s="6"/>
      <c r="H575" s="19"/>
      <c r="I575" s="20"/>
      <c r="J575" s="15"/>
      <c r="K575" s="28" t="s">
        <v>14</v>
      </c>
    </row>
    <row r="576" spans="2:11" x14ac:dyDescent="0.25">
      <c r="B576" s="10">
        <v>1</v>
      </c>
      <c r="C576" s="30" t="s">
        <v>33</v>
      </c>
      <c r="D576" s="33">
        <v>750.1</v>
      </c>
      <c r="E576" s="33"/>
      <c r="F576" s="33">
        <f>F578+F579+F580+F581+F582+F583+F584+F585+F586</f>
        <v>22949.100000000002</v>
      </c>
      <c r="G576" s="33"/>
      <c r="H576" s="33">
        <f>H578+H579+H580+H581+H582+H583+H584+H585+H586</f>
        <v>23900.010000000002</v>
      </c>
      <c r="I576" s="33"/>
      <c r="J576" s="10"/>
      <c r="K576" s="10"/>
    </row>
    <row r="577" spans="2:11" x14ac:dyDescent="0.25">
      <c r="B577" s="10"/>
      <c r="C577" s="10" t="s">
        <v>16</v>
      </c>
      <c r="D577" s="33"/>
      <c r="E577" s="33"/>
      <c r="F577" s="33"/>
      <c r="G577" s="33"/>
      <c r="H577" s="33"/>
      <c r="I577" s="33"/>
      <c r="J577" s="10"/>
      <c r="K577" s="10"/>
    </row>
    <row r="578" spans="2:11" x14ac:dyDescent="0.25">
      <c r="B578" s="10"/>
      <c r="C578" s="10" t="s">
        <v>51</v>
      </c>
      <c r="D578" s="33"/>
      <c r="E578" s="33"/>
      <c r="F578" s="33">
        <v>6619.93</v>
      </c>
      <c r="G578" s="33"/>
      <c r="H578" s="33">
        <v>6337.04</v>
      </c>
      <c r="I578" s="33"/>
      <c r="J578" s="10"/>
      <c r="K578" s="10"/>
    </row>
    <row r="579" spans="2:11" x14ac:dyDescent="0.25">
      <c r="B579" s="10"/>
      <c r="C579" s="10" t="s">
        <v>52</v>
      </c>
      <c r="D579" s="33"/>
      <c r="E579" s="33"/>
      <c r="F579" s="33">
        <v>6619.93</v>
      </c>
      <c r="G579" s="33"/>
      <c r="H579" s="33">
        <v>6268.13</v>
      </c>
      <c r="I579" s="33"/>
      <c r="J579" s="10"/>
      <c r="K579" s="10"/>
    </row>
    <row r="580" spans="2:11" x14ac:dyDescent="0.25">
      <c r="B580" s="10"/>
      <c r="C580" s="10" t="s">
        <v>53</v>
      </c>
      <c r="D580" s="33"/>
      <c r="E580" s="33"/>
      <c r="F580" s="33">
        <v>6619.93</v>
      </c>
      <c r="G580" s="33"/>
      <c r="H580" s="33">
        <v>6548.99</v>
      </c>
      <c r="I580" s="33"/>
      <c r="J580" s="10"/>
      <c r="K580" s="10"/>
    </row>
    <row r="581" spans="2:11" x14ac:dyDescent="0.25">
      <c r="B581" s="10"/>
      <c r="C581" s="10" t="s">
        <v>54</v>
      </c>
      <c r="D581" s="33"/>
      <c r="E581" s="33"/>
      <c r="F581" s="33">
        <v>3089.31</v>
      </c>
      <c r="G581" s="33"/>
      <c r="H581" s="33">
        <v>4745.8500000000004</v>
      </c>
      <c r="I581" s="33"/>
      <c r="J581" s="10"/>
      <c r="K581" s="10"/>
    </row>
    <row r="582" spans="2:11" x14ac:dyDescent="0.25">
      <c r="B582" s="10"/>
      <c r="C582" s="10"/>
      <c r="D582" s="33"/>
      <c r="E582" s="33"/>
      <c r="F582" s="33"/>
      <c r="G582" s="33"/>
      <c r="H582" s="33"/>
      <c r="I582" s="33"/>
      <c r="J582" s="10"/>
      <c r="K582" s="10"/>
    </row>
    <row r="583" spans="2:11" x14ac:dyDescent="0.25">
      <c r="B583" s="10"/>
      <c r="C583" s="10"/>
      <c r="D583" s="33"/>
      <c r="E583" s="33"/>
      <c r="F583" s="33"/>
      <c r="G583" s="33"/>
      <c r="H583" s="33"/>
      <c r="I583" s="33"/>
      <c r="J583" s="10"/>
      <c r="K583" s="10"/>
    </row>
    <row r="584" spans="2:11" x14ac:dyDescent="0.25">
      <c r="B584" s="10"/>
      <c r="C584" s="10"/>
      <c r="D584" s="33"/>
      <c r="E584" s="33"/>
      <c r="F584" s="33"/>
      <c r="G584" s="33"/>
      <c r="H584" s="33"/>
      <c r="I584" s="33"/>
      <c r="J584" s="10"/>
      <c r="K584" s="10"/>
    </row>
    <row r="585" spans="2:11" x14ac:dyDescent="0.25">
      <c r="B585" s="10"/>
      <c r="C585" s="10"/>
      <c r="D585" s="33"/>
      <c r="E585" s="33"/>
      <c r="F585" s="33"/>
      <c r="G585" s="33"/>
      <c r="H585" s="33"/>
      <c r="I585" s="33"/>
      <c r="J585" s="10"/>
      <c r="K585" s="10"/>
    </row>
    <row r="586" spans="2:11" x14ac:dyDescent="0.25">
      <c r="B586" s="10"/>
      <c r="C586" s="10"/>
      <c r="D586" s="33"/>
      <c r="E586" s="33"/>
      <c r="F586" s="33"/>
      <c r="G586" s="33"/>
      <c r="H586" s="33"/>
      <c r="I586" s="33"/>
      <c r="J586" s="10"/>
      <c r="K586" s="10"/>
    </row>
    <row r="587" spans="2:11" x14ac:dyDescent="0.25">
      <c r="B587" s="10"/>
      <c r="C587" s="10"/>
      <c r="D587" s="33"/>
      <c r="E587" s="33"/>
      <c r="F587" s="33"/>
      <c r="G587" s="33"/>
      <c r="H587" s="33"/>
      <c r="I587" s="33"/>
      <c r="J587" s="10"/>
      <c r="K587" s="10"/>
    </row>
    <row r="588" spans="2:11" x14ac:dyDescent="0.25">
      <c r="B588" s="10"/>
      <c r="C588" s="10"/>
      <c r="D588" s="33"/>
      <c r="E588" s="33"/>
      <c r="F588" s="33"/>
      <c r="G588" s="33"/>
      <c r="H588" s="33"/>
      <c r="I588" s="33"/>
      <c r="J588" s="10"/>
      <c r="K588" s="10"/>
    </row>
    <row r="604" spans="2:11" x14ac:dyDescent="0.25">
      <c r="B604" s="2" t="s">
        <v>0</v>
      </c>
      <c r="C604" s="2" t="s">
        <v>1</v>
      </c>
      <c r="D604" s="7" t="s">
        <v>7</v>
      </c>
      <c r="E604" s="8"/>
      <c r="F604" s="3" t="s">
        <v>4</v>
      </c>
      <c r="G604" s="4"/>
      <c r="H604" s="3" t="s">
        <v>6</v>
      </c>
      <c r="I604" s="4"/>
      <c r="J604" s="13" t="s">
        <v>8</v>
      </c>
      <c r="K604" s="25" t="s">
        <v>10</v>
      </c>
    </row>
    <row r="605" spans="2:11" x14ac:dyDescent="0.25">
      <c r="B605" s="23"/>
      <c r="C605" s="23" t="s">
        <v>2</v>
      </c>
      <c r="D605" s="21" t="s">
        <v>3</v>
      </c>
      <c r="E605" s="22"/>
      <c r="F605" s="9" t="s">
        <v>5</v>
      </c>
      <c r="G605" s="16"/>
      <c r="H605" s="9" t="s">
        <v>5</v>
      </c>
      <c r="I605" s="16"/>
      <c r="J605" s="14" t="s">
        <v>9</v>
      </c>
      <c r="K605" s="26" t="s">
        <v>11</v>
      </c>
    </row>
    <row r="606" spans="2:11" x14ac:dyDescent="0.25">
      <c r="B606" s="24"/>
      <c r="C606" s="24"/>
      <c r="D606" s="9"/>
      <c r="E606" s="16"/>
      <c r="F606" s="9"/>
      <c r="G606" s="16"/>
      <c r="H606" s="17"/>
      <c r="I606" s="18"/>
      <c r="J606" s="14"/>
      <c r="K606" s="27" t="s">
        <v>12</v>
      </c>
    </row>
    <row r="607" spans="2:11" x14ac:dyDescent="0.25">
      <c r="B607" s="24"/>
      <c r="C607" s="24"/>
      <c r="D607" s="9"/>
      <c r="E607" s="16"/>
      <c r="F607" s="9"/>
      <c r="G607" s="16"/>
      <c r="H607" s="17"/>
      <c r="I607" s="18"/>
      <c r="J607" s="14"/>
      <c r="K607" s="27" t="s">
        <v>13</v>
      </c>
    </row>
    <row r="608" spans="2:11" x14ac:dyDescent="0.25">
      <c r="B608" s="1"/>
      <c r="C608" s="1"/>
      <c r="D608" s="5"/>
      <c r="E608" s="6"/>
      <c r="F608" s="5"/>
      <c r="G608" s="6"/>
      <c r="H608" s="19"/>
      <c r="I608" s="20"/>
      <c r="J608" s="15"/>
      <c r="K608" s="28" t="s">
        <v>14</v>
      </c>
    </row>
    <row r="609" spans="2:11" x14ac:dyDescent="0.25">
      <c r="B609" s="10">
        <v>1</v>
      </c>
      <c r="C609" s="30" t="s">
        <v>34</v>
      </c>
      <c r="D609" s="33">
        <v>867.4</v>
      </c>
      <c r="E609" s="33"/>
      <c r="F609" s="33">
        <f>F611+F612+F613+F614+F615+F616+F617+F618+F619</f>
        <v>27350.33</v>
      </c>
      <c r="G609" s="33"/>
      <c r="H609" s="33">
        <f>H611+H612+H613+H614+H615+H616+H617+H618+H619</f>
        <v>30382.44</v>
      </c>
      <c r="I609" s="33"/>
      <c r="J609" s="10"/>
      <c r="K609" s="10"/>
    </row>
    <row r="610" spans="2:11" x14ac:dyDescent="0.25">
      <c r="B610" s="10"/>
      <c r="C610" s="10" t="s">
        <v>16</v>
      </c>
      <c r="D610" s="33"/>
      <c r="E610" s="33"/>
      <c r="F610" s="33"/>
      <c r="G610" s="33"/>
      <c r="H610" s="33"/>
      <c r="I610" s="33"/>
      <c r="J610" s="10"/>
      <c r="K610" s="10"/>
    </row>
    <row r="611" spans="2:11" x14ac:dyDescent="0.25">
      <c r="B611" s="10"/>
      <c r="C611" s="10" t="s">
        <v>51</v>
      </c>
      <c r="D611" s="33"/>
      <c r="E611" s="33"/>
      <c r="F611" s="33">
        <v>7889.52</v>
      </c>
      <c r="G611" s="33"/>
      <c r="H611" s="33">
        <v>6877.25</v>
      </c>
      <c r="I611" s="33"/>
      <c r="J611" s="10"/>
      <c r="K611" s="10"/>
    </row>
    <row r="612" spans="2:11" x14ac:dyDescent="0.25">
      <c r="B612" s="10"/>
      <c r="C612" s="10" t="s">
        <v>52</v>
      </c>
      <c r="D612" s="33"/>
      <c r="E612" s="33"/>
      <c r="F612" s="33">
        <v>7889.52</v>
      </c>
      <c r="G612" s="33"/>
      <c r="H612" s="33">
        <v>6546.13</v>
      </c>
      <c r="I612" s="33"/>
      <c r="J612" s="10"/>
      <c r="K612" s="10"/>
    </row>
    <row r="613" spans="2:11" x14ac:dyDescent="0.25">
      <c r="B613" s="10"/>
      <c r="C613" s="10" t="s">
        <v>53</v>
      </c>
      <c r="D613" s="33"/>
      <c r="E613" s="33"/>
      <c r="F613" s="33">
        <v>7889.52</v>
      </c>
      <c r="G613" s="33"/>
      <c r="H613" s="33">
        <v>12285.94</v>
      </c>
      <c r="I613" s="33"/>
      <c r="J613" s="10"/>
      <c r="K613" s="10"/>
    </row>
    <row r="614" spans="2:11" x14ac:dyDescent="0.25">
      <c r="B614" s="10"/>
      <c r="C614" s="10" t="s">
        <v>54</v>
      </c>
      <c r="D614" s="33"/>
      <c r="E614" s="33"/>
      <c r="F614" s="33">
        <v>3681.77</v>
      </c>
      <c r="G614" s="33"/>
      <c r="H614" s="33">
        <v>4673.12</v>
      </c>
      <c r="I614" s="33"/>
      <c r="J614" s="10"/>
      <c r="K614" s="10"/>
    </row>
    <row r="615" spans="2:11" x14ac:dyDescent="0.25">
      <c r="B615" s="10"/>
      <c r="C615" s="10"/>
      <c r="D615" s="33"/>
      <c r="E615" s="33"/>
      <c r="F615" s="33"/>
      <c r="G615" s="33"/>
      <c r="H615" s="33"/>
      <c r="I615" s="33"/>
      <c r="J615" s="10"/>
      <c r="K615" s="10"/>
    </row>
    <row r="616" spans="2:11" x14ac:dyDescent="0.25">
      <c r="B616" s="10"/>
      <c r="C616" s="10"/>
      <c r="D616" s="33"/>
      <c r="E616" s="33"/>
      <c r="F616" s="33"/>
      <c r="G616" s="33"/>
      <c r="H616" s="33"/>
      <c r="I616" s="33"/>
      <c r="J616" s="10"/>
      <c r="K616" s="10"/>
    </row>
    <row r="617" spans="2:11" x14ac:dyDescent="0.25">
      <c r="B617" s="10"/>
      <c r="C617" s="10"/>
      <c r="D617" s="33"/>
      <c r="E617" s="33"/>
      <c r="F617" s="33"/>
      <c r="G617" s="33"/>
      <c r="H617" s="33"/>
      <c r="I617" s="33"/>
      <c r="J617" s="10"/>
      <c r="K617" s="10"/>
    </row>
    <row r="618" spans="2:11" x14ac:dyDescent="0.25">
      <c r="B618" s="10"/>
      <c r="C618" s="10"/>
      <c r="D618" s="33"/>
      <c r="E618" s="33"/>
      <c r="F618" s="33"/>
      <c r="G618" s="33"/>
      <c r="H618" s="33"/>
      <c r="I618" s="33"/>
      <c r="J618" s="10"/>
      <c r="K618" s="10"/>
    </row>
    <row r="619" spans="2:11" x14ac:dyDescent="0.25">
      <c r="B619" s="10"/>
      <c r="C619" s="10"/>
      <c r="D619" s="33"/>
      <c r="E619" s="33"/>
      <c r="F619" s="33"/>
      <c r="G619" s="33"/>
      <c r="H619" s="33"/>
      <c r="I619" s="33"/>
      <c r="J619" s="10"/>
      <c r="K619" s="10"/>
    </row>
    <row r="620" spans="2:11" x14ac:dyDescent="0.25">
      <c r="B620" s="10"/>
      <c r="C620" s="10"/>
      <c r="D620" s="33"/>
      <c r="E620" s="33"/>
      <c r="F620" s="33"/>
      <c r="G620" s="33"/>
      <c r="H620" s="33"/>
      <c r="I620" s="33"/>
      <c r="J620" s="10"/>
      <c r="K620" s="10"/>
    </row>
    <row r="621" spans="2:11" x14ac:dyDescent="0.25">
      <c r="B621" s="10"/>
      <c r="C621" s="10"/>
      <c r="D621" s="33"/>
      <c r="E621" s="33"/>
      <c r="F621" s="33"/>
      <c r="G621" s="33"/>
      <c r="H621" s="33"/>
      <c r="I621" s="33"/>
      <c r="J621" s="10"/>
      <c r="K621" s="10"/>
    </row>
    <row r="637" spans="2:11" x14ac:dyDescent="0.25">
      <c r="B637" s="2" t="s">
        <v>0</v>
      </c>
      <c r="C637" s="2" t="s">
        <v>1</v>
      </c>
      <c r="D637" s="7" t="s">
        <v>7</v>
      </c>
      <c r="E637" s="8"/>
      <c r="F637" s="3" t="s">
        <v>4</v>
      </c>
      <c r="G637" s="4"/>
      <c r="H637" s="3" t="s">
        <v>6</v>
      </c>
      <c r="I637" s="4"/>
      <c r="J637" s="13" t="s">
        <v>8</v>
      </c>
      <c r="K637" s="25" t="s">
        <v>10</v>
      </c>
    </row>
    <row r="638" spans="2:11" x14ac:dyDescent="0.25">
      <c r="B638" s="23"/>
      <c r="C638" s="23" t="s">
        <v>2</v>
      </c>
      <c r="D638" s="21" t="s">
        <v>3</v>
      </c>
      <c r="E638" s="22"/>
      <c r="F638" s="9" t="s">
        <v>5</v>
      </c>
      <c r="G638" s="16"/>
      <c r="H638" s="9" t="s">
        <v>5</v>
      </c>
      <c r="I638" s="16"/>
      <c r="J638" s="14" t="s">
        <v>9</v>
      </c>
      <c r="K638" s="26" t="s">
        <v>11</v>
      </c>
    </row>
    <row r="639" spans="2:11" x14ac:dyDescent="0.25">
      <c r="B639" s="24"/>
      <c r="C639" s="24"/>
      <c r="D639" s="9"/>
      <c r="E639" s="16"/>
      <c r="F639" s="9"/>
      <c r="G639" s="16"/>
      <c r="H639" s="17"/>
      <c r="I639" s="18"/>
      <c r="J639" s="14"/>
      <c r="K639" s="27" t="s">
        <v>12</v>
      </c>
    </row>
    <row r="640" spans="2:11" x14ac:dyDescent="0.25">
      <c r="B640" s="24"/>
      <c r="C640" s="24"/>
      <c r="D640" s="9"/>
      <c r="E640" s="16"/>
      <c r="F640" s="9"/>
      <c r="G640" s="16"/>
      <c r="H640" s="17"/>
      <c r="I640" s="18"/>
      <c r="J640" s="14"/>
      <c r="K640" s="27" t="s">
        <v>13</v>
      </c>
    </row>
    <row r="641" spans="2:11" x14ac:dyDescent="0.25">
      <c r="B641" s="1"/>
      <c r="C641" s="1"/>
      <c r="D641" s="5"/>
      <c r="E641" s="6"/>
      <c r="F641" s="5"/>
      <c r="G641" s="6"/>
      <c r="H641" s="19"/>
      <c r="I641" s="20"/>
      <c r="J641" s="15"/>
      <c r="K641" s="28" t="s">
        <v>14</v>
      </c>
    </row>
    <row r="642" spans="2:11" x14ac:dyDescent="0.25">
      <c r="B642" s="10">
        <v>1</v>
      </c>
      <c r="C642" s="30" t="s">
        <v>35</v>
      </c>
      <c r="D642" s="33">
        <v>783.9</v>
      </c>
      <c r="E642" s="33"/>
      <c r="F642" s="33">
        <f>F644+F645+F646+F647+F648+F649+F650+F651+F652</f>
        <v>24517.31</v>
      </c>
      <c r="G642" s="33"/>
      <c r="H642" s="33">
        <f>H644+H645+H646+H647+H648+H649+H650+H651+H652</f>
        <v>23681.07</v>
      </c>
      <c r="I642" s="33"/>
      <c r="J642" s="10"/>
      <c r="K642" s="10"/>
    </row>
    <row r="643" spans="2:11" x14ac:dyDescent="0.25">
      <c r="B643" s="10"/>
      <c r="C643" s="10" t="s">
        <v>16</v>
      </c>
      <c r="D643" s="33"/>
      <c r="E643" s="33"/>
      <c r="F643" s="33"/>
      <c r="G643" s="33"/>
      <c r="H643" s="33"/>
      <c r="I643" s="33"/>
      <c r="J643" s="10"/>
      <c r="K643" s="10"/>
    </row>
    <row r="644" spans="2:11" x14ac:dyDescent="0.25">
      <c r="B644" s="10"/>
      <c r="C644" s="10" t="s">
        <v>51</v>
      </c>
      <c r="D644" s="33"/>
      <c r="E644" s="33"/>
      <c r="F644" s="33">
        <v>7072.3</v>
      </c>
      <c r="G644" s="33"/>
      <c r="H644" s="33">
        <v>6080.78</v>
      </c>
      <c r="I644" s="33"/>
      <c r="J644" s="10"/>
      <c r="K644" s="10"/>
    </row>
    <row r="645" spans="2:11" x14ac:dyDescent="0.25">
      <c r="B645" s="10"/>
      <c r="C645" s="10" t="s">
        <v>52</v>
      </c>
      <c r="D645" s="33"/>
      <c r="E645" s="33"/>
      <c r="F645" s="33">
        <v>7072.3</v>
      </c>
      <c r="G645" s="33"/>
      <c r="H645" s="33">
        <v>7097.82</v>
      </c>
      <c r="I645" s="33"/>
      <c r="J645" s="10"/>
      <c r="K645" s="10"/>
    </row>
    <row r="646" spans="2:11" x14ac:dyDescent="0.25">
      <c r="B646" s="10"/>
      <c r="C646" s="10" t="s">
        <v>53</v>
      </c>
      <c r="D646" s="33"/>
      <c r="E646" s="33"/>
      <c r="F646" s="33">
        <v>7072.3</v>
      </c>
      <c r="G646" s="33"/>
      <c r="H646" s="33">
        <v>7123.45</v>
      </c>
      <c r="I646" s="33"/>
      <c r="J646" s="10"/>
      <c r="K646" s="10"/>
    </row>
    <row r="647" spans="2:11" x14ac:dyDescent="0.25">
      <c r="B647" s="10"/>
      <c r="C647" s="10" t="s">
        <v>54</v>
      </c>
      <c r="D647" s="33"/>
      <c r="E647" s="33"/>
      <c r="F647" s="33">
        <v>3300.41</v>
      </c>
      <c r="G647" s="33"/>
      <c r="H647" s="33">
        <v>3379.02</v>
      </c>
      <c r="I647" s="33"/>
      <c r="J647" s="10"/>
      <c r="K647" s="10"/>
    </row>
    <row r="648" spans="2:11" x14ac:dyDescent="0.25">
      <c r="B648" s="10"/>
      <c r="C648" s="10"/>
      <c r="D648" s="33"/>
      <c r="E648" s="33"/>
      <c r="F648" s="33"/>
      <c r="G648" s="33"/>
      <c r="H648" s="33"/>
      <c r="I648" s="33"/>
      <c r="J648" s="10"/>
      <c r="K648" s="10"/>
    </row>
    <row r="649" spans="2:11" x14ac:dyDescent="0.25">
      <c r="B649" s="10"/>
      <c r="C649" s="10"/>
      <c r="D649" s="33"/>
      <c r="E649" s="33"/>
      <c r="F649" s="33"/>
      <c r="G649" s="33"/>
      <c r="H649" s="33"/>
      <c r="I649" s="33"/>
      <c r="J649" s="10"/>
      <c r="K649" s="10"/>
    </row>
    <row r="650" spans="2:11" x14ac:dyDescent="0.25">
      <c r="B650" s="10"/>
      <c r="C650" s="10"/>
      <c r="D650" s="33"/>
      <c r="E650" s="33"/>
      <c r="F650" s="33"/>
      <c r="G650" s="33"/>
      <c r="H650" s="33"/>
      <c r="I650" s="33"/>
      <c r="J650" s="10"/>
      <c r="K650" s="10"/>
    </row>
    <row r="651" spans="2:11" x14ac:dyDescent="0.25">
      <c r="B651" s="10"/>
      <c r="C651" s="10"/>
      <c r="D651" s="33"/>
      <c r="E651" s="33"/>
      <c r="F651" s="33"/>
      <c r="G651" s="33"/>
      <c r="H651" s="33"/>
      <c r="I651" s="33"/>
      <c r="J651" s="10"/>
      <c r="K651" s="10"/>
    </row>
    <row r="652" spans="2:11" x14ac:dyDescent="0.25">
      <c r="B652" s="10"/>
      <c r="C652" s="10"/>
      <c r="D652" s="33"/>
      <c r="E652" s="33"/>
      <c r="F652" s="33"/>
      <c r="G652" s="33"/>
      <c r="H652" s="33"/>
      <c r="I652" s="33"/>
      <c r="J652" s="10"/>
      <c r="K652" s="10"/>
    </row>
    <row r="653" spans="2:11" x14ac:dyDescent="0.25">
      <c r="B653" s="10"/>
      <c r="C653" s="10"/>
      <c r="D653" s="33"/>
      <c r="E653" s="33"/>
      <c r="F653" s="33"/>
      <c r="G653" s="33"/>
      <c r="H653" s="33"/>
      <c r="I653" s="33"/>
      <c r="J653" s="10"/>
      <c r="K653" s="10"/>
    </row>
    <row r="654" spans="2:11" x14ac:dyDescent="0.25">
      <c r="B654" s="10"/>
      <c r="C654" s="10"/>
      <c r="D654" s="33"/>
      <c r="E654" s="33"/>
      <c r="F654" s="33"/>
      <c r="G654" s="33"/>
      <c r="H654" s="33"/>
      <c r="I654" s="33"/>
      <c r="J654" s="10"/>
      <c r="K654" s="10"/>
    </row>
    <row r="670" spans="2:11" x14ac:dyDescent="0.25">
      <c r="B670" s="2" t="s">
        <v>0</v>
      </c>
      <c r="C670" s="2" t="s">
        <v>1</v>
      </c>
      <c r="D670" s="7" t="s">
        <v>7</v>
      </c>
      <c r="E670" s="8"/>
      <c r="F670" s="3" t="s">
        <v>4</v>
      </c>
      <c r="G670" s="4"/>
      <c r="H670" s="3" t="s">
        <v>6</v>
      </c>
      <c r="I670" s="4"/>
      <c r="J670" s="13" t="s">
        <v>8</v>
      </c>
      <c r="K670" s="25" t="s">
        <v>10</v>
      </c>
    </row>
    <row r="671" spans="2:11" x14ac:dyDescent="0.25">
      <c r="B671" s="23"/>
      <c r="C671" s="23" t="s">
        <v>2</v>
      </c>
      <c r="D671" s="21" t="s">
        <v>3</v>
      </c>
      <c r="E671" s="22"/>
      <c r="F671" s="9" t="s">
        <v>5</v>
      </c>
      <c r="G671" s="16"/>
      <c r="H671" s="9" t="s">
        <v>5</v>
      </c>
      <c r="I671" s="16"/>
      <c r="J671" s="14" t="s">
        <v>9</v>
      </c>
      <c r="K671" s="26" t="s">
        <v>11</v>
      </c>
    </row>
    <row r="672" spans="2:11" x14ac:dyDescent="0.25">
      <c r="B672" s="24"/>
      <c r="C672" s="24"/>
      <c r="D672" s="9"/>
      <c r="E672" s="16"/>
      <c r="F672" s="9"/>
      <c r="G672" s="16"/>
      <c r="H672" s="17"/>
      <c r="I672" s="18"/>
      <c r="J672" s="14"/>
      <c r="K672" s="27" t="s">
        <v>12</v>
      </c>
    </row>
    <row r="673" spans="2:11" x14ac:dyDescent="0.25">
      <c r="B673" s="24"/>
      <c r="C673" s="24"/>
      <c r="D673" s="9"/>
      <c r="E673" s="16"/>
      <c r="F673" s="9"/>
      <c r="G673" s="16"/>
      <c r="H673" s="17"/>
      <c r="I673" s="18"/>
      <c r="J673" s="14"/>
      <c r="K673" s="27" t="s">
        <v>13</v>
      </c>
    </row>
    <row r="674" spans="2:11" x14ac:dyDescent="0.25">
      <c r="B674" s="1"/>
      <c r="C674" s="1"/>
      <c r="D674" s="5"/>
      <c r="E674" s="6"/>
      <c r="F674" s="5"/>
      <c r="G674" s="6"/>
      <c r="H674" s="19"/>
      <c r="I674" s="20"/>
      <c r="J674" s="15"/>
      <c r="K674" s="28" t="s">
        <v>14</v>
      </c>
    </row>
    <row r="675" spans="2:11" x14ac:dyDescent="0.25">
      <c r="B675" s="10">
        <v>1</v>
      </c>
      <c r="C675" s="30" t="s">
        <v>36</v>
      </c>
      <c r="D675" s="31">
        <v>868.7</v>
      </c>
      <c r="E675" s="32"/>
      <c r="F675" s="31">
        <f>F677+F678+F679+F680+F681+F682+F683+F684+F685</f>
        <v>26445.69</v>
      </c>
      <c r="G675" s="32"/>
      <c r="H675" s="31">
        <f>H677+H678+H679+H680+H681+H682+H683+H684+H685</f>
        <v>26835.79</v>
      </c>
      <c r="I675" s="32"/>
      <c r="J675" s="10"/>
      <c r="K675" s="10"/>
    </row>
    <row r="676" spans="2:11" x14ac:dyDescent="0.25">
      <c r="B676" s="10"/>
      <c r="C676" s="10" t="s">
        <v>16</v>
      </c>
      <c r="D676" s="31"/>
      <c r="E676" s="32"/>
      <c r="F676" s="31"/>
      <c r="G676" s="32"/>
      <c r="H676" s="31"/>
      <c r="I676" s="32"/>
      <c r="J676" s="10"/>
      <c r="K676" s="10"/>
    </row>
    <row r="677" spans="2:11" x14ac:dyDescent="0.25">
      <c r="B677" s="10"/>
      <c r="C677" s="10" t="s">
        <v>51</v>
      </c>
      <c r="D677" s="31"/>
      <c r="E677" s="32"/>
      <c r="F677" s="31">
        <v>7628.57</v>
      </c>
      <c r="G677" s="32"/>
      <c r="H677" s="31">
        <v>5130.96</v>
      </c>
      <c r="I677" s="32"/>
      <c r="J677" s="10"/>
      <c r="K677" s="10"/>
    </row>
    <row r="678" spans="2:11" x14ac:dyDescent="0.25">
      <c r="B678" s="10"/>
      <c r="C678" s="10" t="s">
        <v>52</v>
      </c>
      <c r="D678" s="31"/>
      <c r="E678" s="32"/>
      <c r="F678" s="31">
        <v>7628.57</v>
      </c>
      <c r="G678" s="32"/>
      <c r="H678" s="31">
        <v>9524.51</v>
      </c>
      <c r="I678" s="32"/>
      <c r="J678" s="10"/>
      <c r="K678" s="10"/>
    </row>
    <row r="679" spans="2:11" x14ac:dyDescent="0.25">
      <c r="B679" s="10"/>
      <c r="C679" s="10" t="s">
        <v>53</v>
      </c>
      <c r="D679" s="31"/>
      <c r="E679" s="32"/>
      <c r="F679" s="31">
        <v>7628.57</v>
      </c>
      <c r="G679" s="32"/>
      <c r="H679" s="31">
        <v>6798.96</v>
      </c>
      <c r="I679" s="32"/>
      <c r="J679" s="10"/>
      <c r="K679" s="10"/>
    </row>
    <row r="680" spans="2:11" x14ac:dyDescent="0.25">
      <c r="B680" s="10"/>
      <c r="C680" s="10" t="s">
        <v>54</v>
      </c>
      <c r="D680" s="31"/>
      <c r="E680" s="32"/>
      <c r="F680" s="31">
        <v>3559.98</v>
      </c>
      <c r="G680" s="32"/>
      <c r="H680" s="31">
        <v>5381.36</v>
      </c>
      <c r="I680" s="32"/>
      <c r="J680" s="10"/>
      <c r="K680" s="10"/>
    </row>
    <row r="681" spans="2:11" x14ac:dyDescent="0.25">
      <c r="B681" s="10"/>
      <c r="C681" s="10"/>
      <c r="D681" s="31"/>
      <c r="E681" s="32"/>
      <c r="F681" s="31"/>
      <c r="G681" s="32"/>
      <c r="H681" s="31"/>
      <c r="I681" s="32"/>
      <c r="J681" s="10"/>
      <c r="K681" s="10"/>
    </row>
    <row r="682" spans="2:11" x14ac:dyDescent="0.25">
      <c r="B682" s="10"/>
      <c r="C682" s="10"/>
      <c r="D682" s="31"/>
      <c r="E682" s="32"/>
      <c r="F682" s="31"/>
      <c r="G682" s="32"/>
      <c r="H682" s="31"/>
      <c r="I682" s="32"/>
      <c r="J682" s="10"/>
      <c r="K682" s="10"/>
    </row>
    <row r="683" spans="2:11" x14ac:dyDescent="0.25">
      <c r="B683" s="10"/>
      <c r="C683" s="10"/>
      <c r="D683" s="31"/>
      <c r="E683" s="32"/>
      <c r="F683" s="31"/>
      <c r="G683" s="32"/>
      <c r="H683" s="31"/>
      <c r="I683" s="32"/>
      <c r="J683" s="10"/>
      <c r="K683" s="10"/>
    </row>
    <row r="684" spans="2:11" x14ac:dyDescent="0.25">
      <c r="B684" s="10"/>
      <c r="C684" s="10"/>
      <c r="D684" s="31"/>
      <c r="E684" s="32"/>
      <c r="F684" s="31"/>
      <c r="G684" s="32"/>
      <c r="H684" s="31"/>
      <c r="I684" s="32"/>
      <c r="J684" s="10"/>
      <c r="K684" s="10"/>
    </row>
    <row r="685" spans="2:11" x14ac:dyDescent="0.25">
      <c r="B685" s="10"/>
      <c r="C685" s="10"/>
      <c r="D685" s="31"/>
      <c r="E685" s="32"/>
      <c r="F685" s="31"/>
      <c r="G685" s="32"/>
      <c r="H685" s="31"/>
      <c r="I685" s="32"/>
      <c r="J685" s="10"/>
      <c r="K685" s="10"/>
    </row>
    <row r="686" spans="2:11" x14ac:dyDescent="0.25">
      <c r="B686" s="10"/>
      <c r="C686" s="10"/>
      <c r="D686" s="31"/>
      <c r="E686" s="32"/>
      <c r="F686" s="31"/>
      <c r="G686" s="32"/>
      <c r="H686" s="31"/>
      <c r="I686" s="32"/>
      <c r="J686" s="10"/>
      <c r="K686" s="10"/>
    </row>
    <row r="687" spans="2:11" x14ac:dyDescent="0.25">
      <c r="B687" s="10"/>
      <c r="C687" s="10"/>
      <c r="D687" s="31"/>
      <c r="E687" s="32"/>
      <c r="F687" s="31"/>
      <c r="G687" s="32"/>
      <c r="H687" s="31"/>
      <c r="I687" s="32"/>
      <c r="J687" s="10"/>
      <c r="K687" s="10"/>
    </row>
    <row r="703" spans="2:11" x14ac:dyDescent="0.25">
      <c r="B703" s="2" t="s">
        <v>0</v>
      </c>
      <c r="C703" s="2" t="s">
        <v>1</v>
      </c>
      <c r="D703" s="7" t="s">
        <v>7</v>
      </c>
      <c r="E703" s="8"/>
      <c r="F703" s="3" t="s">
        <v>4</v>
      </c>
      <c r="G703" s="4"/>
      <c r="H703" s="3" t="s">
        <v>6</v>
      </c>
      <c r="I703" s="4"/>
      <c r="J703" s="13" t="s">
        <v>8</v>
      </c>
      <c r="K703" s="25" t="s">
        <v>10</v>
      </c>
    </row>
    <row r="704" spans="2:11" x14ac:dyDescent="0.25">
      <c r="B704" s="23"/>
      <c r="C704" s="23" t="s">
        <v>2</v>
      </c>
      <c r="D704" s="21" t="s">
        <v>3</v>
      </c>
      <c r="E704" s="22"/>
      <c r="F704" s="9" t="s">
        <v>5</v>
      </c>
      <c r="G704" s="16"/>
      <c r="H704" s="9" t="s">
        <v>5</v>
      </c>
      <c r="I704" s="16"/>
      <c r="J704" s="14" t="s">
        <v>9</v>
      </c>
      <c r="K704" s="26" t="s">
        <v>11</v>
      </c>
    </row>
    <row r="705" spans="2:11" x14ac:dyDescent="0.25">
      <c r="B705" s="24"/>
      <c r="C705" s="24"/>
      <c r="D705" s="9"/>
      <c r="E705" s="16"/>
      <c r="F705" s="9"/>
      <c r="G705" s="16"/>
      <c r="H705" s="17"/>
      <c r="I705" s="18"/>
      <c r="J705" s="14"/>
      <c r="K705" s="27" t="s">
        <v>12</v>
      </c>
    </row>
    <row r="706" spans="2:11" x14ac:dyDescent="0.25">
      <c r="B706" s="24"/>
      <c r="C706" s="24"/>
      <c r="D706" s="9"/>
      <c r="E706" s="16"/>
      <c r="F706" s="9"/>
      <c r="G706" s="16"/>
      <c r="H706" s="17"/>
      <c r="I706" s="18"/>
      <c r="J706" s="14"/>
      <c r="K706" s="27" t="s">
        <v>13</v>
      </c>
    </row>
    <row r="707" spans="2:11" x14ac:dyDescent="0.25">
      <c r="B707" s="1"/>
      <c r="C707" s="1"/>
      <c r="D707" s="5"/>
      <c r="E707" s="6"/>
      <c r="F707" s="5"/>
      <c r="G707" s="6"/>
      <c r="H707" s="19"/>
      <c r="I707" s="20"/>
      <c r="J707" s="15"/>
      <c r="K707" s="28" t="s">
        <v>14</v>
      </c>
    </row>
    <row r="708" spans="2:11" x14ac:dyDescent="0.25">
      <c r="B708" s="10">
        <v>1</v>
      </c>
      <c r="C708" s="30" t="s">
        <v>37</v>
      </c>
      <c r="D708" s="31">
        <v>1541.9</v>
      </c>
      <c r="E708" s="32"/>
      <c r="F708" s="31">
        <f>F710+F711+F712+F713+F714+F715+F716+F717+F718</f>
        <v>49948.36</v>
      </c>
      <c r="G708" s="32"/>
      <c r="H708" s="31">
        <f>H710+H711+H712+H713+H714+H715+H716+H717+H718</f>
        <v>43792.59</v>
      </c>
      <c r="I708" s="32"/>
      <c r="J708" s="10"/>
      <c r="K708" s="10"/>
    </row>
    <row r="709" spans="2:11" x14ac:dyDescent="0.25">
      <c r="B709" s="10"/>
      <c r="C709" s="10" t="s">
        <v>16</v>
      </c>
      <c r="D709" s="31"/>
      <c r="E709" s="32"/>
      <c r="F709" s="31"/>
      <c r="G709" s="32"/>
      <c r="H709" s="31"/>
      <c r="I709" s="32"/>
      <c r="J709" s="10"/>
      <c r="K709" s="10"/>
    </row>
    <row r="710" spans="2:11" x14ac:dyDescent="0.25">
      <c r="B710" s="10"/>
      <c r="C710" s="10" t="s">
        <v>51</v>
      </c>
      <c r="D710" s="31"/>
      <c r="E710" s="32"/>
      <c r="F710" s="31">
        <v>13449.74</v>
      </c>
      <c r="G710" s="32"/>
      <c r="H710" s="31">
        <v>15841.75</v>
      </c>
      <c r="I710" s="32"/>
      <c r="J710" s="10"/>
      <c r="K710" s="10"/>
    </row>
    <row r="711" spans="2:11" x14ac:dyDescent="0.25">
      <c r="B711" s="10"/>
      <c r="C711" s="10" t="s">
        <v>52</v>
      </c>
      <c r="D711" s="31"/>
      <c r="E711" s="32"/>
      <c r="F711" s="31">
        <v>13449.74</v>
      </c>
      <c r="G711" s="32"/>
      <c r="H711" s="31">
        <v>9811.25</v>
      </c>
      <c r="I711" s="32"/>
      <c r="J711" s="10"/>
      <c r="K711" s="10"/>
    </row>
    <row r="712" spans="2:11" x14ac:dyDescent="0.25">
      <c r="B712" s="10"/>
      <c r="C712" s="10" t="s">
        <v>53</v>
      </c>
      <c r="D712" s="31"/>
      <c r="E712" s="32"/>
      <c r="F712" s="31">
        <v>13449.74</v>
      </c>
      <c r="G712" s="32"/>
      <c r="H712" s="31">
        <v>9472.14</v>
      </c>
      <c r="I712" s="32"/>
      <c r="J712" s="10"/>
      <c r="K712" s="10"/>
    </row>
    <row r="713" spans="2:11" x14ac:dyDescent="0.25">
      <c r="B713" s="10"/>
      <c r="C713" s="10" t="s">
        <v>54</v>
      </c>
      <c r="D713" s="31"/>
      <c r="E713" s="32"/>
      <c r="F713" s="31">
        <v>9599.14</v>
      </c>
      <c r="G713" s="32"/>
      <c r="H713" s="31">
        <v>8667.4500000000007</v>
      </c>
      <c r="I713" s="32"/>
      <c r="J713" s="10"/>
      <c r="K713" s="10"/>
    </row>
    <row r="714" spans="2:11" x14ac:dyDescent="0.25">
      <c r="B714" s="10"/>
      <c r="C714" s="10"/>
      <c r="D714" s="31"/>
      <c r="E714" s="32"/>
      <c r="F714" s="31"/>
      <c r="G714" s="32"/>
      <c r="H714" s="31"/>
      <c r="I714" s="32"/>
      <c r="J714" s="10"/>
      <c r="K714" s="10"/>
    </row>
    <row r="715" spans="2:11" x14ac:dyDescent="0.25">
      <c r="B715" s="10"/>
      <c r="C715" s="10"/>
      <c r="D715" s="31"/>
      <c r="E715" s="32"/>
      <c r="F715" s="31"/>
      <c r="G715" s="32"/>
      <c r="H715" s="31"/>
      <c r="I715" s="32"/>
      <c r="J715" s="10"/>
      <c r="K715" s="10"/>
    </row>
    <row r="716" spans="2:11" x14ac:dyDescent="0.25">
      <c r="B716" s="10"/>
      <c r="C716" s="10"/>
      <c r="D716" s="31"/>
      <c r="E716" s="32"/>
      <c r="F716" s="31"/>
      <c r="G716" s="32"/>
      <c r="H716" s="31"/>
      <c r="I716" s="32"/>
      <c r="J716" s="10"/>
      <c r="K716" s="10"/>
    </row>
    <row r="717" spans="2:11" x14ac:dyDescent="0.25">
      <c r="B717" s="10"/>
      <c r="C717" s="10"/>
      <c r="D717" s="31"/>
      <c r="E717" s="32"/>
      <c r="F717" s="31"/>
      <c r="G717" s="32"/>
      <c r="H717" s="31"/>
      <c r="I717" s="32"/>
      <c r="J717" s="10"/>
      <c r="K717" s="10"/>
    </row>
    <row r="718" spans="2:11" x14ac:dyDescent="0.25">
      <c r="B718" s="10"/>
      <c r="C718" s="10"/>
      <c r="D718" s="31"/>
      <c r="E718" s="32"/>
      <c r="F718" s="31"/>
      <c r="G718" s="32"/>
      <c r="H718" s="31"/>
      <c r="I718" s="32"/>
      <c r="J718" s="10"/>
      <c r="K718" s="10"/>
    </row>
    <row r="719" spans="2:11" x14ac:dyDescent="0.25">
      <c r="B719" s="10"/>
      <c r="C719" s="10"/>
      <c r="D719" s="31"/>
      <c r="E719" s="32"/>
      <c r="F719" s="31"/>
      <c r="G719" s="32"/>
      <c r="H719" s="31"/>
      <c r="I719" s="32"/>
      <c r="J719" s="10"/>
      <c r="K719" s="10"/>
    </row>
    <row r="720" spans="2:11" x14ac:dyDescent="0.25">
      <c r="B720" s="10"/>
      <c r="C720" s="10"/>
      <c r="D720" s="31"/>
      <c r="E720" s="32"/>
      <c r="F720" s="31"/>
      <c r="G720" s="32"/>
      <c r="H720" s="31"/>
      <c r="I720" s="32"/>
      <c r="J720" s="10"/>
      <c r="K720" s="10"/>
    </row>
    <row r="736" spans="2:11" x14ac:dyDescent="0.25">
      <c r="B736" s="2" t="s">
        <v>0</v>
      </c>
      <c r="C736" s="2" t="s">
        <v>1</v>
      </c>
      <c r="D736" s="7" t="s">
        <v>7</v>
      </c>
      <c r="E736" s="8"/>
      <c r="F736" s="3" t="s">
        <v>4</v>
      </c>
      <c r="G736" s="4"/>
      <c r="H736" s="3" t="s">
        <v>6</v>
      </c>
      <c r="I736" s="4"/>
      <c r="J736" s="13" t="s">
        <v>8</v>
      </c>
      <c r="K736" s="25" t="s">
        <v>10</v>
      </c>
    </row>
    <row r="737" spans="2:11" x14ac:dyDescent="0.25">
      <c r="B737" s="23"/>
      <c r="C737" s="23" t="s">
        <v>2</v>
      </c>
      <c r="D737" s="21" t="s">
        <v>3</v>
      </c>
      <c r="E737" s="22"/>
      <c r="F737" s="9" t="s">
        <v>5</v>
      </c>
      <c r="G737" s="16"/>
      <c r="H737" s="9" t="s">
        <v>5</v>
      </c>
      <c r="I737" s="16"/>
      <c r="J737" s="14" t="s">
        <v>9</v>
      </c>
      <c r="K737" s="26" t="s">
        <v>11</v>
      </c>
    </row>
    <row r="738" spans="2:11" x14ac:dyDescent="0.25">
      <c r="B738" s="24"/>
      <c r="C738" s="24"/>
      <c r="D738" s="9"/>
      <c r="E738" s="16"/>
      <c r="F738" s="9"/>
      <c r="G738" s="16"/>
      <c r="H738" s="17"/>
      <c r="I738" s="18"/>
      <c r="J738" s="14"/>
      <c r="K738" s="27" t="s">
        <v>12</v>
      </c>
    </row>
    <row r="739" spans="2:11" x14ac:dyDescent="0.25">
      <c r="B739" s="24"/>
      <c r="C739" s="24"/>
      <c r="D739" s="9"/>
      <c r="E739" s="16"/>
      <c r="F739" s="9"/>
      <c r="G739" s="16"/>
      <c r="H739" s="17"/>
      <c r="I739" s="18"/>
      <c r="J739" s="14"/>
      <c r="K739" s="27" t="s">
        <v>13</v>
      </c>
    </row>
    <row r="740" spans="2:11" x14ac:dyDescent="0.25">
      <c r="B740" s="1"/>
      <c r="C740" s="1"/>
      <c r="D740" s="5"/>
      <c r="E740" s="6"/>
      <c r="F740" s="5"/>
      <c r="G740" s="6"/>
      <c r="H740" s="19"/>
      <c r="I740" s="20"/>
      <c r="J740" s="15"/>
      <c r="K740" s="28" t="s">
        <v>14</v>
      </c>
    </row>
    <row r="741" spans="2:11" x14ac:dyDescent="0.25">
      <c r="B741" s="10">
        <v>1</v>
      </c>
      <c r="C741" s="30" t="s">
        <v>38</v>
      </c>
      <c r="D741" s="31">
        <v>1563.3</v>
      </c>
      <c r="E741" s="32"/>
      <c r="F741" s="31">
        <f>F743+F744+F745+F746+F747+F748+F749+F750+F751</f>
        <v>50094.48</v>
      </c>
      <c r="G741" s="32"/>
      <c r="H741" s="31">
        <f>H743+H744+H745+H746+H747+H748+H749+H750+H751</f>
        <v>47826.01</v>
      </c>
      <c r="I741" s="32"/>
      <c r="J741" s="10"/>
      <c r="K741" s="10"/>
    </row>
    <row r="742" spans="2:11" x14ac:dyDescent="0.25">
      <c r="B742" s="10"/>
      <c r="C742" s="10" t="s">
        <v>16</v>
      </c>
      <c r="D742" s="31"/>
      <c r="E742" s="32"/>
      <c r="F742" s="31"/>
      <c r="G742" s="32"/>
      <c r="H742" s="31"/>
      <c r="I742" s="32"/>
      <c r="J742" s="10"/>
      <c r="K742" s="10"/>
    </row>
    <row r="743" spans="2:11" x14ac:dyDescent="0.25">
      <c r="B743" s="10"/>
      <c r="C743" s="10" t="s">
        <v>51</v>
      </c>
      <c r="D743" s="31"/>
      <c r="E743" s="32"/>
      <c r="F743" s="31">
        <v>13665.12</v>
      </c>
      <c r="G743" s="32"/>
      <c r="H743" s="31">
        <v>14790.81</v>
      </c>
      <c r="I743" s="32"/>
      <c r="J743" s="10"/>
      <c r="K743" s="10"/>
    </row>
    <row r="744" spans="2:11" x14ac:dyDescent="0.25">
      <c r="B744" s="10"/>
      <c r="C744" s="10" t="s">
        <v>52</v>
      </c>
      <c r="D744" s="31"/>
      <c r="E744" s="32"/>
      <c r="F744" s="31">
        <f>13665.12+2456.16</f>
        <v>16121.28</v>
      </c>
      <c r="G744" s="32"/>
      <c r="H744" s="31">
        <v>19790.419999999998</v>
      </c>
      <c r="I744" s="32"/>
      <c r="J744" s="10"/>
      <c r="K744" s="10"/>
    </row>
    <row r="745" spans="2:11" x14ac:dyDescent="0.25">
      <c r="B745" s="10"/>
      <c r="C745" s="10" t="s">
        <v>53</v>
      </c>
      <c r="D745" s="31"/>
      <c r="E745" s="32"/>
      <c r="F745" s="31">
        <v>13665.12</v>
      </c>
      <c r="G745" s="32"/>
      <c r="H745" s="31">
        <v>5772.66</v>
      </c>
      <c r="I745" s="32"/>
      <c r="J745" s="10"/>
      <c r="K745" s="10"/>
    </row>
    <row r="746" spans="2:11" x14ac:dyDescent="0.25">
      <c r="B746" s="10"/>
      <c r="C746" s="10" t="s">
        <v>54</v>
      </c>
      <c r="D746" s="31"/>
      <c r="E746" s="32"/>
      <c r="F746" s="31">
        <v>6642.96</v>
      </c>
      <c r="G746" s="32"/>
      <c r="H746" s="31">
        <v>7472.12</v>
      </c>
      <c r="I746" s="32"/>
      <c r="J746" s="10"/>
      <c r="K746" s="10"/>
    </row>
    <row r="747" spans="2:11" x14ac:dyDescent="0.25">
      <c r="B747" s="10"/>
      <c r="C747" s="10"/>
      <c r="D747" s="31"/>
      <c r="E747" s="32"/>
      <c r="F747" s="31"/>
      <c r="G747" s="32"/>
      <c r="H747" s="31"/>
      <c r="I747" s="32"/>
      <c r="J747" s="10"/>
      <c r="K747" s="10"/>
    </row>
    <row r="748" spans="2:11" x14ac:dyDescent="0.25">
      <c r="B748" s="10"/>
      <c r="C748" s="10"/>
      <c r="D748" s="31"/>
      <c r="E748" s="32"/>
      <c r="F748" s="31"/>
      <c r="G748" s="32"/>
      <c r="H748" s="31"/>
      <c r="I748" s="32"/>
      <c r="J748" s="10"/>
      <c r="K748" s="10"/>
    </row>
    <row r="749" spans="2:11" x14ac:dyDescent="0.25">
      <c r="B749" s="10"/>
      <c r="C749" s="10"/>
      <c r="D749" s="31"/>
      <c r="E749" s="32"/>
      <c r="F749" s="31"/>
      <c r="G749" s="32"/>
      <c r="H749" s="31"/>
      <c r="I749" s="32"/>
      <c r="J749" s="10"/>
      <c r="K749" s="10"/>
    </row>
    <row r="750" spans="2:11" x14ac:dyDescent="0.25">
      <c r="B750" s="10"/>
      <c r="C750" s="10"/>
      <c r="D750" s="31"/>
      <c r="E750" s="32"/>
      <c r="F750" s="31"/>
      <c r="G750" s="32"/>
      <c r="H750" s="31"/>
      <c r="I750" s="32"/>
      <c r="J750" s="10"/>
      <c r="K750" s="10"/>
    </row>
    <row r="751" spans="2:11" x14ac:dyDescent="0.25">
      <c r="B751" s="10"/>
      <c r="C751" s="10"/>
      <c r="D751" s="31"/>
      <c r="E751" s="32"/>
      <c r="F751" s="31"/>
      <c r="G751" s="32"/>
      <c r="H751" s="31"/>
      <c r="I751" s="32"/>
      <c r="J751" s="10"/>
      <c r="K751" s="10"/>
    </row>
    <row r="752" spans="2:11" x14ac:dyDescent="0.25">
      <c r="B752" s="10"/>
      <c r="C752" s="10"/>
      <c r="D752" s="31"/>
      <c r="E752" s="32"/>
      <c r="F752" s="31"/>
      <c r="G752" s="32"/>
      <c r="H752" s="31"/>
      <c r="I752" s="32"/>
      <c r="J752" s="10"/>
      <c r="K752" s="10"/>
    </row>
    <row r="753" spans="2:11" x14ac:dyDescent="0.25">
      <c r="B753" s="10"/>
      <c r="C753" s="10"/>
      <c r="D753" s="31"/>
      <c r="E753" s="32"/>
      <c r="F753" s="31"/>
      <c r="G753" s="32"/>
      <c r="H753" s="31"/>
      <c r="I753" s="32"/>
      <c r="J753" s="10"/>
      <c r="K753" s="10"/>
    </row>
    <row r="769" spans="2:11" x14ac:dyDescent="0.25">
      <c r="B769" s="2" t="s">
        <v>0</v>
      </c>
      <c r="C769" s="2" t="s">
        <v>1</v>
      </c>
      <c r="D769" s="7" t="s">
        <v>7</v>
      </c>
      <c r="E769" s="8"/>
      <c r="F769" s="3" t="s">
        <v>4</v>
      </c>
      <c r="G769" s="4"/>
      <c r="H769" s="3" t="s">
        <v>6</v>
      </c>
      <c r="I769" s="4"/>
      <c r="J769" s="13" t="s">
        <v>8</v>
      </c>
      <c r="K769" s="25" t="s">
        <v>10</v>
      </c>
    </row>
    <row r="770" spans="2:11" x14ac:dyDescent="0.25">
      <c r="B770" s="23"/>
      <c r="C770" s="23" t="s">
        <v>2</v>
      </c>
      <c r="D770" s="21" t="s">
        <v>3</v>
      </c>
      <c r="E770" s="22"/>
      <c r="F770" s="9" t="s">
        <v>5</v>
      </c>
      <c r="G770" s="16"/>
      <c r="H770" s="9" t="s">
        <v>5</v>
      </c>
      <c r="I770" s="16"/>
      <c r="J770" s="14" t="s">
        <v>9</v>
      </c>
      <c r="K770" s="26" t="s">
        <v>11</v>
      </c>
    </row>
    <row r="771" spans="2:11" x14ac:dyDescent="0.25">
      <c r="B771" s="24"/>
      <c r="C771" s="24"/>
      <c r="D771" s="9"/>
      <c r="E771" s="16"/>
      <c r="F771" s="9"/>
      <c r="G771" s="16"/>
      <c r="H771" s="17"/>
      <c r="I771" s="18"/>
      <c r="J771" s="14"/>
      <c r="K771" s="27" t="s">
        <v>12</v>
      </c>
    </row>
    <row r="772" spans="2:11" x14ac:dyDescent="0.25">
      <c r="B772" s="24"/>
      <c r="C772" s="24"/>
      <c r="D772" s="9"/>
      <c r="E772" s="16"/>
      <c r="F772" s="9"/>
      <c r="G772" s="16"/>
      <c r="H772" s="17"/>
      <c r="I772" s="18"/>
      <c r="J772" s="14"/>
      <c r="K772" s="27" t="s">
        <v>13</v>
      </c>
    </row>
    <row r="773" spans="2:11" x14ac:dyDescent="0.25">
      <c r="B773" s="1"/>
      <c r="C773" s="1"/>
      <c r="D773" s="5"/>
      <c r="E773" s="6"/>
      <c r="F773" s="5"/>
      <c r="G773" s="6"/>
      <c r="H773" s="19"/>
      <c r="I773" s="20"/>
      <c r="J773" s="15"/>
      <c r="K773" s="28" t="s">
        <v>14</v>
      </c>
    </row>
    <row r="774" spans="2:11" x14ac:dyDescent="0.25">
      <c r="B774" s="10">
        <v>1</v>
      </c>
      <c r="C774" s="30" t="s">
        <v>39</v>
      </c>
      <c r="D774" s="31">
        <v>799.7</v>
      </c>
      <c r="E774" s="32"/>
      <c r="F774" s="31">
        <f>F776+F777+F778+F779+F780+F781+F782+F783+F784</f>
        <v>24554.86</v>
      </c>
      <c r="G774" s="32"/>
      <c r="H774" s="31">
        <f>H776+H777+H778+H779+H780+H781+H782+H783+H784</f>
        <v>24818.26</v>
      </c>
      <c r="I774" s="32"/>
      <c r="J774" s="10"/>
      <c r="K774" s="10"/>
    </row>
    <row r="775" spans="2:11" x14ac:dyDescent="0.25">
      <c r="B775" s="10"/>
      <c r="C775" s="10" t="s">
        <v>16</v>
      </c>
      <c r="D775" s="31"/>
      <c r="E775" s="32"/>
      <c r="F775" s="31"/>
      <c r="G775" s="32"/>
      <c r="H775" s="31"/>
      <c r="I775" s="32"/>
      <c r="J775" s="10"/>
      <c r="K775" s="10"/>
    </row>
    <row r="776" spans="2:11" x14ac:dyDescent="0.25">
      <c r="B776" s="10"/>
      <c r="C776" s="10" t="s">
        <v>51</v>
      </c>
      <c r="D776" s="31"/>
      <c r="E776" s="32"/>
      <c r="F776" s="31">
        <v>7083.14</v>
      </c>
      <c r="G776" s="32"/>
      <c r="H776" s="31">
        <v>7451.05</v>
      </c>
      <c r="I776" s="32"/>
      <c r="J776" s="10"/>
      <c r="K776" s="10"/>
    </row>
    <row r="777" spans="2:11" x14ac:dyDescent="0.25">
      <c r="B777" s="10"/>
      <c r="C777" s="10" t="s">
        <v>52</v>
      </c>
      <c r="D777" s="31"/>
      <c r="E777" s="32"/>
      <c r="F777" s="31">
        <v>7083.14</v>
      </c>
      <c r="G777" s="32"/>
      <c r="H777" s="31">
        <v>5508.25</v>
      </c>
      <c r="I777" s="32"/>
      <c r="J777" s="10"/>
      <c r="K777" s="10"/>
    </row>
    <row r="778" spans="2:11" x14ac:dyDescent="0.25">
      <c r="B778" s="10"/>
      <c r="C778" s="10" t="s">
        <v>53</v>
      </c>
      <c r="D778" s="31"/>
      <c r="E778" s="32"/>
      <c r="F778" s="31">
        <v>7083.14</v>
      </c>
      <c r="G778" s="32"/>
      <c r="H778" s="31">
        <v>7366.62</v>
      </c>
      <c r="I778" s="32"/>
      <c r="J778" s="10"/>
      <c r="K778" s="10"/>
    </row>
    <row r="779" spans="2:11" x14ac:dyDescent="0.25">
      <c r="B779" s="10"/>
      <c r="C779" s="10" t="s">
        <v>54</v>
      </c>
      <c r="D779" s="31"/>
      <c r="E779" s="32"/>
      <c r="F779" s="31">
        <v>3305.44</v>
      </c>
      <c r="G779" s="32"/>
      <c r="H779" s="31">
        <v>4492.34</v>
      </c>
      <c r="I779" s="32"/>
      <c r="J779" s="10"/>
      <c r="K779" s="10"/>
    </row>
    <row r="780" spans="2:11" x14ac:dyDescent="0.25">
      <c r="B780" s="10"/>
      <c r="C780" s="10"/>
      <c r="D780" s="31"/>
      <c r="E780" s="32"/>
      <c r="F780" s="31"/>
      <c r="G780" s="32"/>
      <c r="H780" s="31"/>
      <c r="I780" s="32"/>
      <c r="J780" s="10"/>
      <c r="K780" s="10"/>
    </row>
    <row r="781" spans="2:11" x14ac:dyDescent="0.25">
      <c r="B781" s="10"/>
      <c r="C781" s="10"/>
      <c r="D781" s="31"/>
      <c r="E781" s="32"/>
      <c r="F781" s="31"/>
      <c r="G781" s="32"/>
      <c r="H781" s="31"/>
      <c r="I781" s="32"/>
      <c r="J781" s="10"/>
      <c r="K781" s="10"/>
    </row>
    <row r="782" spans="2:11" x14ac:dyDescent="0.25">
      <c r="B782" s="10"/>
      <c r="C782" s="10"/>
      <c r="D782" s="31"/>
      <c r="E782" s="32"/>
      <c r="F782" s="31"/>
      <c r="G782" s="32"/>
      <c r="H782" s="31"/>
      <c r="I782" s="32"/>
      <c r="J782" s="10"/>
      <c r="K782" s="10"/>
    </row>
    <row r="783" spans="2:11" x14ac:dyDescent="0.25">
      <c r="B783" s="10"/>
      <c r="C783" s="10"/>
      <c r="D783" s="31"/>
      <c r="E783" s="32"/>
      <c r="F783" s="31"/>
      <c r="G783" s="32"/>
      <c r="H783" s="31"/>
      <c r="I783" s="32"/>
      <c r="J783" s="10"/>
      <c r="K783" s="10"/>
    </row>
    <row r="784" spans="2:11" x14ac:dyDescent="0.25">
      <c r="B784" s="10"/>
      <c r="C784" s="10"/>
      <c r="D784" s="31"/>
      <c r="E784" s="32"/>
      <c r="F784" s="31"/>
      <c r="G784" s="32"/>
      <c r="H784" s="31"/>
      <c r="I784" s="32"/>
      <c r="J784" s="10"/>
      <c r="K784" s="10"/>
    </row>
    <row r="785" spans="2:11" x14ac:dyDescent="0.25">
      <c r="B785" s="10"/>
      <c r="C785" s="10"/>
      <c r="D785" s="31"/>
      <c r="E785" s="32"/>
      <c r="F785" s="31"/>
      <c r="G785" s="32"/>
      <c r="H785" s="31"/>
      <c r="I785" s="32"/>
      <c r="J785" s="10"/>
      <c r="K785" s="10"/>
    </row>
    <row r="786" spans="2:11" x14ac:dyDescent="0.25">
      <c r="B786" s="10"/>
      <c r="C786" s="10"/>
      <c r="D786" s="31"/>
      <c r="E786" s="32"/>
      <c r="F786" s="31"/>
      <c r="G786" s="32"/>
      <c r="H786" s="31"/>
      <c r="I786" s="32"/>
      <c r="J786" s="10"/>
      <c r="K786" s="10"/>
    </row>
    <row r="802" spans="2:11" x14ac:dyDescent="0.25">
      <c r="B802" s="2" t="s">
        <v>0</v>
      </c>
      <c r="C802" s="2" t="s">
        <v>1</v>
      </c>
      <c r="D802" s="7" t="s">
        <v>7</v>
      </c>
      <c r="E802" s="8"/>
      <c r="F802" s="3" t="s">
        <v>4</v>
      </c>
      <c r="G802" s="4"/>
      <c r="H802" s="3" t="s">
        <v>6</v>
      </c>
      <c r="I802" s="4"/>
      <c r="J802" s="13" t="s">
        <v>8</v>
      </c>
      <c r="K802" s="25" t="s">
        <v>10</v>
      </c>
    </row>
    <row r="803" spans="2:11" x14ac:dyDescent="0.25">
      <c r="B803" s="23"/>
      <c r="C803" s="23" t="s">
        <v>2</v>
      </c>
      <c r="D803" s="21" t="s">
        <v>3</v>
      </c>
      <c r="E803" s="22"/>
      <c r="F803" s="9" t="s">
        <v>5</v>
      </c>
      <c r="G803" s="16"/>
      <c r="H803" s="9" t="s">
        <v>5</v>
      </c>
      <c r="I803" s="16"/>
      <c r="J803" s="14" t="s">
        <v>9</v>
      </c>
      <c r="K803" s="26" t="s">
        <v>11</v>
      </c>
    </row>
    <row r="804" spans="2:11" x14ac:dyDescent="0.25">
      <c r="B804" s="24"/>
      <c r="C804" s="24"/>
      <c r="D804" s="9"/>
      <c r="E804" s="16"/>
      <c r="F804" s="9"/>
      <c r="G804" s="16"/>
      <c r="H804" s="17"/>
      <c r="I804" s="18"/>
      <c r="J804" s="14"/>
      <c r="K804" s="27" t="s">
        <v>12</v>
      </c>
    </row>
    <row r="805" spans="2:11" x14ac:dyDescent="0.25">
      <c r="B805" s="24"/>
      <c r="C805" s="24"/>
      <c r="D805" s="9"/>
      <c r="E805" s="16"/>
      <c r="F805" s="9"/>
      <c r="G805" s="16"/>
      <c r="H805" s="17"/>
      <c r="I805" s="18"/>
      <c r="J805" s="14"/>
      <c r="K805" s="27" t="s">
        <v>13</v>
      </c>
    </row>
    <row r="806" spans="2:11" x14ac:dyDescent="0.25">
      <c r="B806" s="1"/>
      <c r="C806" s="1"/>
      <c r="D806" s="5"/>
      <c r="E806" s="6"/>
      <c r="F806" s="5"/>
      <c r="G806" s="6"/>
      <c r="H806" s="19"/>
      <c r="I806" s="20"/>
      <c r="J806" s="15"/>
      <c r="K806" s="28" t="s">
        <v>14</v>
      </c>
    </row>
    <row r="807" spans="2:11" x14ac:dyDescent="0.25">
      <c r="B807" s="10">
        <v>1</v>
      </c>
      <c r="C807" s="30" t="s">
        <v>40</v>
      </c>
      <c r="D807" s="31">
        <v>2452</v>
      </c>
      <c r="E807" s="32"/>
      <c r="F807" s="31">
        <f>F809+F810+F811+F812+F813+F814+F815+F816+F817</f>
        <v>78242.55</v>
      </c>
      <c r="G807" s="32"/>
      <c r="H807" s="31">
        <f>H809+H810+H811+H812+H813+H814+H815+H816+H817</f>
        <v>78016.7</v>
      </c>
      <c r="I807" s="32"/>
      <c r="J807" s="10"/>
      <c r="K807" s="10"/>
    </row>
    <row r="808" spans="2:11" x14ac:dyDescent="0.25">
      <c r="B808" s="10"/>
      <c r="C808" s="10" t="s">
        <v>16</v>
      </c>
      <c r="D808" s="31"/>
      <c r="E808" s="32"/>
      <c r="F808" s="31"/>
      <c r="G808" s="32"/>
      <c r="H808" s="31"/>
      <c r="I808" s="32"/>
      <c r="J808" s="10"/>
      <c r="K808" s="10"/>
    </row>
    <row r="809" spans="2:11" x14ac:dyDescent="0.25">
      <c r="B809" s="10"/>
      <c r="C809" s="10" t="s">
        <v>51</v>
      </c>
      <c r="D809" s="31"/>
      <c r="E809" s="32"/>
      <c r="F809" s="31">
        <v>23146.89</v>
      </c>
      <c r="G809" s="32"/>
      <c r="H809" s="31">
        <v>20224.060000000001</v>
      </c>
      <c r="I809" s="32"/>
      <c r="J809" s="10"/>
      <c r="K809" s="10"/>
    </row>
    <row r="810" spans="2:11" x14ac:dyDescent="0.25">
      <c r="B810" s="10"/>
      <c r="C810" s="10" t="s">
        <v>52</v>
      </c>
      <c r="D810" s="31"/>
      <c r="E810" s="32"/>
      <c r="F810" s="31">
        <v>23146.89</v>
      </c>
      <c r="G810" s="32"/>
      <c r="H810" s="31">
        <v>21307.52</v>
      </c>
      <c r="I810" s="32"/>
      <c r="J810" s="10"/>
      <c r="K810" s="10"/>
    </row>
    <row r="811" spans="2:11" x14ac:dyDescent="0.25">
      <c r="B811" s="10"/>
      <c r="C811" s="10" t="s">
        <v>53</v>
      </c>
      <c r="D811" s="31"/>
      <c r="E811" s="32"/>
      <c r="F811" s="31">
        <v>21146.89</v>
      </c>
      <c r="G811" s="32"/>
      <c r="H811" s="31">
        <v>20026.75</v>
      </c>
      <c r="I811" s="32"/>
      <c r="J811" s="10"/>
      <c r="K811" s="10"/>
    </row>
    <row r="812" spans="2:11" x14ac:dyDescent="0.25">
      <c r="B812" s="10"/>
      <c r="C812" s="10" t="s">
        <v>54</v>
      </c>
      <c r="D812" s="31"/>
      <c r="E812" s="32"/>
      <c r="F812" s="31">
        <v>10801.88</v>
      </c>
      <c r="G812" s="32"/>
      <c r="H812" s="31">
        <v>16458.37</v>
      </c>
      <c r="I812" s="32"/>
      <c r="J812" s="10"/>
      <c r="K812" s="10"/>
    </row>
    <row r="813" spans="2:11" x14ac:dyDescent="0.25">
      <c r="B813" s="10"/>
      <c r="C813" s="10"/>
      <c r="D813" s="31"/>
      <c r="E813" s="32"/>
      <c r="F813" s="31"/>
      <c r="G813" s="32"/>
      <c r="H813" s="31"/>
      <c r="I813" s="32"/>
      <c r="J813" s="10"/>
      <c r="K813" s="10"/>
    </row>
    <row r="814" spans="2:11" x14ac:dyDescent="0.25">
      <c r="B814" s="10"/>
      <c r="C814" s="10"/>
      <c r="D814" s="31"/>
      <c r="E814" s="32"/>
      <c r="F814" s="31"/>
      <c r="G814" s="32"/>
      <c r="H814" s="31"/>
      <c r="I814" s="32"/>
      <c r="J814" s="10"/>
      <c r="K814" s="10"/>
    </row>
    <row r="815" spans="2:11" x14ac:dyDescent="0.25">
      <c r="B815" s="10"/>
      <c r="C815" s="10"/>
      <c r="D815" s="31"/>
      <c r="E815" s="32"/>
      <c r="F815" s="31"/>
      <c r="G815" s="32"/>
      <c r="H815" s="31"/>
      <c r="I815" s="32"/>
      <c r="J815" s="10"/>
      <c r="K815" s="10"/>
    </row>
    <row r="816" spans="2:11" x14ac:dyDescent="0.25">
      <c r="B816" s="10"/>
      <c r="C816" s="10"/>
      <c r="D816" s="31"/>
      <c r="E816" s="32"/>
      <c r="F816" s="31"/>
      <c r="G816" s="32"/>
      <c r="H816" s="31"/>
      <c r="I816" s="32"/>
      <c r="J816" s="10"/>
      <c r="K816" s="10"/>
    </row>
    <row r="817" spans="2:11" x14ac:dyDescent="0.25">
      <c r="B817" s="10"/>
      <c r="C817" s="10"/>
      <c r="D817" s="31"/>
      <c r="E817" s="32"/>
      <c r="F817" s="31"/>
      <c r="G817" s="32"/>
      <c r="H817" s="31"/>
      <c r="I817" s="32"/>
      <c r="J817" s="10"/>
      <c r="K817" s="10"/>
    </row>
    <row r="818" spans="2:11" x14ac:dyDescent="0.25">
      <c r="B818" s="10"/>
      <c r="C818" s="10"/>
      <c r="D818" s="31"/>
      <c r="E818" s="32"/>
      <c r="F818" s="31"/>
      <c r="G818" s="32"/>
      <c r="H818" s="31"/>
      <c r="I818" s="32"/>
      <c r="J818" s="10"/>
      <c r="K818" s="10"/>
    </row>
    <row r="819" spans="2:11" x14ac:dyDescent="0.25">
      <c r="B819" s="10"/>
      <c r="C819" s="10"/>
      <c r="D819" s="31"/>
      <c r="E819" s="32"/>
      <c r="F819" s="31"/>
      <c r="G819" s="32"/>
      <c r="H819" s="31"/>
      <c r="I819" s="32"/>
      <c r="J819" s="10"/>
      <c r="K819" s="10"/>
    </row>
    <row r="835" spans="2:11" x14ac:dyDescent="0.25">
      <c r="B835" s="2" t="s">
        <v>0</v>
      </c>
      <c r="C835" s="2" t="s">
        <v>1</v>
      </c>
      <c r="D835" s="7" t="s">
        <v>7</v>
      </c>
      <c r="E835" s="8"/>
      <c r="F835" s="3" t="s">
        <v>4</v>
      </c>
      <c r="G835" s="4"/>
      <c r="H835" s="3" t="s">
        <v>6</v>
      </c>
      <c r="I835" s="4"/>
      <c r="J835" s="13" t="s">
        <v>8</v>
      </c>
      <c r="K835" s="25" t="s">
        <v>10</v>
      </c>
    </row>
    <row r="836" spans="2:11" x14ac:dyDescent="0.25">
      <c r="B836" s="23"/>
      <c r="C836" s="23" t="s">
        <v>2</v>
      </c>
      <c r="D836" s="21" t="s">
        <v>3</v>
      </c>
      <c r="E836" s="22"/>
      <c r="F836" s="9" t="s">
        <v>5</v>
      </c>
      <c r="G836" s="16"/>
      <c r="H836" s="9" t="s">
        <v>5</v>
      </c>
      <c r="I836" s="16"/>
      <c r="J836" s="14" t="s">
        <v>9</v>
      </c>
      <c r="K836" s="26" t="s">
        <v>11</v>
      </c>
    </row>
    <row r="837" spans="2:11" x14ac:dyDescent="0.25">
      <c r="B837" s="24"/>
      <c r="C837" s="24"/>
      <c r="D837" s="9"/>
      <c r="E837" s="16"/>
      <c r="F837" s="9"/>
      <c r="G837" s="16"/>
      <c r="H837" s="17"/>
      <c r="I837" s="18"/>
      <c r="J837" s="14"/>
      <c r="K837" s="27" t="s">
        <v>12</v>
      </c>
    </row>
    <row r="838" spans="2:11" x14ac:dyDescent="0.25">
      <c r="B838" s="24"/>
      <c r="C838" s="24"/>
      <c r="D838" s="9"/>
      <c r="E838" s="16"/>
      <c r="F838" s="9"/>
      <c r="G838" s="16"/>
      <c r="H838" s="17"/>
      <c r="I838" s="18"/>
      <c r="J838" s="14"/>
      <c r="K838" s="27" t="s">
        <v>13</v>
      </c>
    </row>
    <row r="839" spans="2:11" x14ac:dyDescent="0.25">
      <c r="B839" s="1"/>
      <c r="C839" s="1"/>
      <c r="D839" s="5"/>
      <c r="E839" s="6"/>
      <c r="F839" s="5"/>
      <c r="G839" s="6"/>
      <c r="H839" s="19"/>
      <c r="I839" s="20"/>
      <c r="J839" s="15"/>
      <c r="K839" s="28" t="s">
        <v>14</v>
      </c>
    </row>
    <row r="840" spans="2:11" x14ac:dyDescent="0.25">
      <c r="B840" s="10">
        <v>1</v>
      </c>
      <c r="C840" s="30" t="s">
        <v>41</v>
      </c>
      <c r="D840" s="31">
        <v>1455.4</v>
      </c>
      <c r="E840" s="32"/>
      <c r="F840" s="31">
        <f>F842+F843+F844+F845+F846+F847+F848+F849+F850</f>
        <v>45943.02</v>
      </c>
      <c r="G840" s="32"/>
      <c r="H840" s="31">
        <f>H842+H843+H844+H845+H846+H847+H848+H849+H850</f>
        <v>44078.890000000007</v>
      </c>
      <c r="I840" s="32"/>
      <c r="J840" s="10"/>
      <c r="K840" s="10"/>
    </row>
    <row r="841" spans="2:11" x14ac:dyDescent="0.25">
      <c r="B841" s="10"/>
      <c r="C841" s="10" t="s">
        <v>16</v>
      </c>
      <c r="D841" s="31"/>
      <c r="E841" s="32"/>
      <c r="F841" s="31"/>
      <c r="G841" s="32"/>
      <c r="H841" s="31"/>
      <c r="I841" s="32"/>
      <c r="J841" s="10"/>
      <c r="K841" s="10"/>
    </row>
    <row r="842" spans="2:11" x14ac:dyDescent="0.25">
      <c r="B842" s="10"/>
      <c r="C842" s="10" t="s">
        <v>51</v>
      </c>
      <c r="D842" s="31"/>
      <c r="E842" s="32"/>
      <c r="F842" s="31">
        <v>12053.55</v>
      </c>
      <c r="G842" s="32"/>
      <c r="H842" s="31">
        <v>11559.87</v>
      </c>
      <c r="I842" s="32"/>
      <c r="J842" s="10"/>
      <c r="K842" s="10"/>
    </row>
    <row r="843" spans="2:11" x14ac:dyDescent="0.25">
      <c r="B843" s="10"/>
      <c r="C843" s="10" t="s">
        <v>52</v>
      </c>
      <c r="D843" s="31"/>
      <c r="E843" s="32"/>
      <c r="F843" s="31">
        <v>13738.98</v>
      </c>
      <c r="G843" s="32"/>
      <c r="H843" s="31">
        <v>12132.57</v>
      </c>
      <c r="I843" s="32"/>
      <c r="J843" s="10"/>
      <c r="K843" s="10"/>
    </row>
    <row r="844" spans="2:11" x14ac:dyDescent="0.25">
      <c r="B844" s="10"/>
      <c r="C844" s="10" t="s">
        <v>53</v>
      </c>
      <c r="D844" s="31"/>
      <c r="E844" s="32"/>
      <c r="F844" s="31">
        <v>13738.98</v>
      </c>
      <c r="G844" s="32"/>
      <c r="H844" s="31">
        <v>12450.15</v>
      </c>
      <c r="I844" s="32"/>
      <c r="J844" s="10"/>
      <c r="K844" s="10"/>
    </row>
    <row r="845" spans="2:11" x14ac:dyDescent="0.25">
      <c r="B845" s="10"/>
      <c r="C845" s="10" t="s">
        <v>54</v>
      </c>
      <c r="D845" s="31"/>
      <c r="E845" s="32"/>
      <c r="F845" s="31">
        <v>6411.51</v>
      </c>
      <c r="G845" s="32"/>
      <c r="H845" s="31">
        <v>7936.3</v>
      </c>
      <c r="I845" s="32"/>
      <c r="J845" s="10"/>
      <c r="K845" s="10"/>
    </row>
    <row r="846" spans="2:11" x14ac:dyDescent="0.25">
      <c r="B846" s="10"/>
      <c r="C846" s="10"/>
      <c r="D846" s="31"/>
      <c r="E846" s="32"/>
      <c r="F846" s="31"/>
      <c r="G846" s="32"/>
      <c r="H846" s="31"/>
      <c r="I846" s="32"/>
      <c r="J846" s="10"/>
      <c r="K846" s="10"/>
    </row>
    <row r="847" spans="2:11" x14ac:dyDescent="0.25">
      <c r="B847" s="10"/>
      <c r="C847" s="10"/>
      <c r="D847" s="31"/>
      <c r="E847" s="32"/>
      <c r="F847" s="31"/>
      <c r="G847" s="32"/>
      <c r="H847" s="31"/>
      <c r="I847" s="32"/>
      <c r="J847" s="10"/>
      <c r="K847" s="10"/>
    </row>
    <row r="848" spans="2:11" x14ac:dyDescent="0.25">
      <c r="B848" s="10"/>
      <c r="C848" s="10"/>
      <c r="D848" s="31"/>
      <c r="E848" s="32"/>
      <c r="F848" s="31"/>
      <c r="G848" s="32"/>
      <c r="H848" s="31"/>
      <c r="I848" s="32"/>
      <c r="J848" s="10"/>
      <c r="K848" s="10"/>
    </row>
    <row r="849" spans="2:11" x14ac:dyDescent="0.25">
      <c r="B849" s="10"/>
      <c r="C849" s="10"/>
      <c r="D849" s="31"/>
      <c r="E849" s="32"/>
      <c r="F849" s="31"/>
      <c r="G849" s="32"/>
      <c r="H849" s="31"/>
      <c r="I849" s="32"/>
      <c r="J849" s="10"/>
      <c r="K849" s="10"/>
    </row>
    <row r="850" spans="2:11" x14ac:dyDescent="0.25">
      <c r="B850" s="10"/>
      <c r="C850" s="10"/>
      <c r="D850" s="31"/>
      <c r="E850" s="32"/>
      <c r="F850" s="31"/>
      <c r="G850" s="32"/>
      <c r="H850" s="31"/>
      <c r="I850" s="32"/>
      <c r="J850" s="10"/>
      <c r="K850" s="10"/>
    </row>
    <row r="851" spans="2:11" x14ac:dyDescent="0.25">
      <c r="B851" s="10"/>
      <c r="C851" s="10"/>
      <c r="D851" s="31"/>
      <c r="E851" s="32"/>
      <c r="F851" s="31"/>
      <c r="G851" s="32"/>
      <c r="H851" s="31"/>
      <c r="I851" s="32"/>
      <c r="J851" s="10"/>
      <c r="K851" s="10"/>
    </row>
    <row r="852" spans="2:11" x14ac:dyDescent="0.25">
      <c r="B852" s="10"/>
      <c r="C852" s="10"/>
      <c r="D852" s="31"/>
      <c r="E852" s="32"/>
      <c r="F852" s="31"/>
      <c r="G852" s="32"/>
      <c r="H852" s="31"/>
      <c r="I852" s="32"/>
      <c r="J852" s="10"/>
      <c r="K852" s="10"/>
    </row>
    <row r="868" spans="2:11" x14ac:dyDescent="0.25">
      <c r="B868" s="2" t="s">
        <v>0</v>
      </c>
      <c r="C868" s="2" t="s">
        <v>1</v>
      </c>
      <c r="D868" s="7" t="s">
        <v>7</v>
      </c>
      <c r="E868" s="8"/>
      <c r="F868" s="3" t="s">
        <v>4</v>
      </c>
      <c r="G868" s="4"/>
      <c r="H868" s="3" t="s">
        <v>6</v>
      </c>
      <c r="I868" s="4"/>
      <c r="J868" s="13" t="s">
        <v>8</v>
      </c>
      <c r="K868" s="25" t="s">
        <v>10</v>
      </c>
    </row>
    <row r="869" spans="2:11" x14ac:dyDescent="0.25">
      <c r="B869" s="23"/>
      <c r="C869" s="23" t="s">
        <v>2</v>
      </c>
      <c r="D869" s="21" t="s">
        <v>3</v>
      </c>
      <c r="E869" s="22"/>
      <c r="F869" s="9" t="s">
        <v>5</v>
      </c>
      <c r="G869" s="16"/>
      <c r="H869" s="9" t="s">
        <v>5</v>
      </c>
      <c r="I869" s="16"/>
      <c r="J869" s="14" t="s">
        <v>9</v>
      </c>
      <c r="K869" s="26" t="s">
        <v>11</v>
      </c>
    </row>
    <row r="870" spans="2:11" x14ac:dyDescent="0.25">
      <c r="B870" s="24"/>
      <c r="C870" s="24"/>
      <c r="D870" s="9"/>
      <c r="E870" s="16"/>
      <c r="F870" s="9"/>
      <c r="G870" s="16"/>
      <c r="H870" s="17"/>
      <c r="I870" s="18"/>
      <c r="J870" s="14"/>
      <c r="K870" s="27" t="s">
        <v>12</v>
      </c>
    </row>
    <row r="871" spans="2:11" x14ac:dyDescent="0.25">
      <c r="B871" s="24"/>
      <c r="C871" s="24"/>
      <c r="D871" s="9"/>
      <c r="E871" s="16"/>
      <c r="F871" s="9"/>
      <c r="G871" s="16"/>
      <c r="H871" s="17"/>
      <c r="I871" s="18"/>
      <c r="J871" s="14"/>
      <c r="K871" s="27" t="s">
        <v>13</v>
      </c>
    </row>
    <row r="872" spans="2:11" x14ac:dyDescent="0.25">
      <c r="B872" s="1"/>
      <c r="C872" s="1"/>
      <c r="D872" s="5"/>
      <c r="E872" s="6"/>
      <c r="F872" s="5"/>
      <c r="G872" s="6"/>
      <c r="H872" s="19"/>
      <c r="I872" s="20"/>
      <c r="J872" s="15"/>
      <c r="K872" s="28" t="s">
        <v>14</v>
      </c>
    </row>
    <row r="873" spans="2:11" x14ac:dyDescent="0.25">
      <c r="B873" s="10">
        <v>1</v>
      </c>
      <c r="C873" s="30" t="s">
        <v>42</v>
      </c>
      <c r="D873" s="31">
        <v>3766.1</v>
      </c>
      <c r="E873" s="32"/>
      <c r="F873" s="31">
        <f>F875+F876+F877+F878+F879+F880+F881+F882+F883</f>
        <v>120867.23000000001</v>
      </c>
      <c r="G873" s="32"/>
      <c r="H873" s="31">
        <f>H875+H876+H877+H878+H879+H880+H881+H882+H883</f>
        <v>119710.87000000001</v>
      </c>
      <c r="I873" s="32"/>
      <c r="J873" s="10"/>
      <c r="K873" s="10"/>
    </row>
    <row r="874" spans="2:11" x14ac:dyDescent="0.25">
      <c r="B874" s="10"/>
      <c r="C874" s="10" t="s">
        <v>16</v>
      </c>
      <c r="D874" s="31"/>
      <c r="E874" s="32"/>
      <c r="F874" s="31"/>
      <c r="G874" s="32"/>
      <c r="H874" s="31"/>
      <c r="I874" s="32"/>
      <c r="J874" s="10"/>
      <c r="K874" s="10"/>
    </row>
    <row r="875" spans="2:11" x14ac:dyDescent="0.25">
      <c r="B875" s="10"/>
      <c r="C875" s="10" t="s">
        <v>51</v>
      </c>
      <c r="D875" s="31"/>
      <c r="E875" s="32"/>
      <c r="F875" s="31">
        <v>35442.480000000003</v>
      </c>
      <c r="G875" s="32"/>
      <c r="H875" s="31">
        <v>34153.29</v>
      </c>
      <c r="I875" s="32"/>
      <c r="J875" s="10"/>
      <c r="K875" s="10"/>
    </row>
    <row r="876" spans="2:11" x14ac:dyDescent="0.25">
      <c r="B876" s="10"/>
      <c r="C876" s="10" t="s">
        <v>52</v>
      </c>
      <c r="D876" s="31"/>
      <c r="E876" s="32"/>
      <c r="F876" s="31">
        <v>35442.480000000003</v>
      </c>
      <c r="G876" s="32"/>
      <c r="H876" s="31">
        <v>37356.29</v>
      </c>
      <c r="I876" s="32"/>
      <c r="J876" s="10"/>
      <c r="K876" s="10"/>
    </row>
    <row r="877" spans="2:11" x14ac:dyDescent="0.25">
      <c r="B877" s="10"/>
      <c r="C877" s="10" t="s">
        <v>53</v>
      </c>
      <c r="D877" s="31"/>
      <c r="E877" s="32"/>
      <c r="F877" s="31">
        <v>35442.480000000003</v>
      </c>
      <c r="G877" s="32"/>
      <c r="H877" s="31">
        <v>27853.46</v>
      </c>
      <c r="I877" s="32"/>
      <c r="J877" s="10"/>
      <c r="K877" s="10"/>
    </row>
    <row r="878" spans="2:11" x14ac:dyDescent="0.25">
      <c r="B878" s="10"/>
      <c r="C878" s="10" t="s">
        <v>54</v>
      </c>
      <c r="D878" s="31"/>
      <c r="E878" s="32"/>
      <c r="F878" s="31">
        <v>14539.79</v>
      </c>
      <c r="G878" s="32"/>
      <c r="H878" s="31">
        <v>20347.830000000002</v>
      </c>
      <c r="I878" s="32"/>
      <c r="J878" s="10"/>
      <c r="K878" s="10"/>
    </row>
    <row r="879" spans="2:11" x14ac:dyDescent="0.25">
      <c r="B879" s="10"/>
      <c r="C879" s="10"/>
      <c r="D879" s="31"/>
      <c r="E879" s="32"/>
      <c r="F879" s="31"/>
      <c r="G879" s="32"/>
      <c r="H879" s="31"/>
      <c r="I879" s="32"/>
      <c r="J879" s="10"/>
      <c r="K879" s="10"/>
    </row>
    <row r="880" spans="2:11" x14ac:dyDescent="0.25">
      <c r="B880" s="10"/>
      <c r="C880" s="10"/>
      <c r="D880" s="31"/>
      <c r="E880" s="32"/>
      <c r="F880" s="31"/>
      <c r="G880" s="32"/>
      <c r="H880" s="31"/>
      <c r="I880" s="32"/>
      <c r="J880" s="10"/>
      <c r="K880" s="10"/>
    </row>
    <row r="881" spans="2:11" x14ac:dyDescent="0.25">
      <c r="B881" s="10"/>
      <c r="C881" s="10"/>
      <c r="D881" s="31"/>
      <c r="E881" s="32"/>
      <c r="F881" s="31"/>
      <c r="G881" s="32"/>
      <c r="H881" s="31"/>
      <c r="I881" s="32"/>
      <c r="J881" s="10"/>
      <c r="K881" s="10"/>
    </row>
    <row r="882" spans="2:11" x14ac:dyDescent="0.25">
      <c r="B882" s="10"/>
      <c r="C882" s="10"/>
      <c r="D882" s="31"/>
      <c r="E882" s="32"/>
      <c r="F882" s="31"/>
      <c r="G882" s="32"/>
      <c r="H882" s="31"/>
      <c r="I882" s="32"/>
      <c r="J882" s="10"/>
      <c r="K882" s="10"/>
    </row>
    <row r="883" spans="2:11" x14ac:dyDescent="0.25">
      <c r="B883" s="10"/>
      <c r="C883" s="10"/>
      <c r="D883" s="31"/>
      <c r="E883" s="32"/>
      <c r="F883" s="31"/>
      <c r="G883" s="32"/>
      <c r="H883" s="31"/>
      <c r="I883" s="32"/>
      <c r="J883" s="10"/>
      <c r="K883" s="10"/>
    </row>
    <row r="884" spans="2:11" x14ac:dyDescent="0.25">
      <c r="B884" s="10"/>
      <c r="C884" s="10"/>
      <c r="D884" s="31"/>
      <c r="E884" s="32"/>
      <c r="F884" s="31"/>
      <c r="G884" s="32"/>
      <c r="H884" s="31"/>
      <c r="I884" s="32"/>
      <c r="J884" s="10"/>
      <c r="K884" s="10"/>
    </row>
    <row r="885" spans="2:11" x14ac:dyDescent="0.25">
      <c r="B885" s="10"/>
      <c r="C885" s="10"/>
      <c r="D885" s="31"/>
      <c r="E885" s="32"/>
      <c r="F885" s="31"/>
      <c r="G885" s="32"/>
      <c r="H885" s="31"/>
      <c r="I885" s="32"/>
      <c r="J885" s="10"/>
      <c r="K885" s="10"/>
    </row>
    <row r="901" spans="2:11" x14ac:dyDescent="0.25">
      <c r="B901" s="2" t="s">
        <v>0</v>
      </c>
      <c r="C901" s="2" t="s">
        <v>1</v>
      </c>
      <c r="D901" s="7" t="s">
        <v>7</v>
      </c>
      <c r="E901" s="8"/>
      <c r="F901" s="3" t="s">
        <v>4</v>
      </c>
      <c r="G901" s="4"/>
      <c r="H901" s="3" t="s">
        <v>6</v>
      </c>
      <c r="I901" s="4"/>
      <c r="J901" s="13" t="s">
        <v>8</v>
      </c>
      <c r="K901" s="25" t="s">
        <v>10</v>
      </c>
    </row>
    <row r="902" spans="2:11" x14ac:dyDescent="0.25">
      <c r="B902" s="23"/>
      <c r="C902" s="23" t="s">
        <v>2</v>
      </c>
      <c r="D902" s="21" t="s">
        <v>3</v>
      </c>
      <c r="E902" s="22"/>
      <c r="F902" s="9" t="s">
        <v>5</v>
      </c>
      <c r="G902" s="16"/>
      <c r="H902" s="9" t="s">
        <v>5</v>
      </c>
      <c r="I902" s="16"/>
      <c r="J902" s="14" t="s">
        <v>9</v>
      </c>
      <c r="K902" s="26" t="s">
        <v>11</v>
      </c>
    </row>
    <row r="903" spans="2:11" x14ac:dyDescent="0.25">
      <c r="B903" s="24"/>
      <c r="C903" s="24"/>
      <c r="D903" s="9"/>
      <c r="E903" s="16"/>
      <c r="F903" s="9"/>
      <c r="G903" s="16"/>
      <c r="H903" s="17"/>
      <c r="I903" s="18"/>
      <c r="J903" s="14"/>
      <c r="K903" s="27" t="s">
        <v>12</v>
      </c>
    </row>
    <row r="904" spans="2:11" x14ac:dyDescent="0.25">
      <c r="B904" s="24"/>
      <c r="C904" s="24"/>
      <c r="D904" s="9"/>
      <c r="E904" s="16"/>
      <c r="F904" s="9"/>
      <c r="G904" s="16"/>
      <c r="H904" s="17"/>
      <c r="I904" s="18"/>
      <c r="J904" s="14"/>
      <c r="K904" s="27" t="s">
        <v>13</v>
      </c>
    </row>
    <row r="905" spans="2:11" x14ac:dyDescent="0.25">
      <c r="B905" s="1"/>
      <c r="C905" s="1"/>
      <c r="D905" s="5"/>
      <c r="E905" s="6"/>
      <c r="F905" s="5"/>
      <c r="G905" s="6"/>
      <c r="H905" s="19"/>
      <c r="I905" s="20"/>
      <c r="J905" s="15"/>
      <c r="K905" s="28" t="s">
        <v>14</v>
      </c>
    </row>
    <row r="906" spans="2:11" x14ac:dyDescent="0.25">
      <c r="B906" s="10">
        <v>1</v>
      </c>
      <c r="C906" s="30" t="s">
        <v>43</v>
      </c>
      <c r="D906" s="31">
        <v>894</v>
      </c>
      <c r="E906" s="32"/>
      <c r="F906" s="31">
        <f>F908+F909+F910+F911+F912+F913+F914+F915+F916</f>
        <v>10816.230000000001</v>
      </c>
      <c r="G906" s="32"/>
      <c r="H906" s="31">
        <f>H908+H909+H910+H911+H912+H913+H914+H915+H916</f>
        <v>8889.48</v>
      </c>
      <c r="I906" s="32"/>
      <c r="J906" s="10"/>
      <c r="K906" s="10"/>
    </row>
    <row r="907" spans="2:11" x14ac:dyDescent="0.25">
      <c r="B907" s="10"/>
      <c r="C907" s="10" t="s">
        <v>16</v>
      </c>
      <c r="D907" s="31"/>
      <c r="E907" s="32"/>
      <c r="F907" s="31"/>
      <c r="G907" s="32"/>
      <c r="H907" s="31"/>
      <c r="I907" s="32"/>
      <c r="J907" s="10"/>
      <c r="K907" s="10"/>
    </row>
    <row r="908" spans="2:11" x14ac:dyDescent="0.25">
      <c r="B908" s="10"/>
      <c r="C908" s="10" t="s">
        <v>51</v>
      </c>
      <c r="D908" s="31"/>
      <c r="E908" s="32"/>
      <c r="F908" s="31">
        <v>3120.07</v>
      </c>
      <c r="G908" s="32"/>
      <c r="H908" s="31">
        <v>2267.84</v>
      </c>
      <c r="I908" s="32"/>
      <c r="J908" s="10"/>
      <c r="K908" s="10"/>
    </row>
    <row r="909" spans="2:11" x14ac:dyDescent="0.25">
      <c r="B909" s="10"/>
      <c r="C909" s="10" t="s">
        <v>52</v>
      </c>
      <c r="D909" s="31"/>
      <c r="E909" s="32"/>
      <c r="F909" s="31">
        <v>3120.07</v>
      </c>
      <c r="G909" s="32"/>
      <c r="H909" s="31">
        <v>2807.17</v>
      </c>
      <c r="I909" s="32"/>
      <c r="J909" s="10"/>
      <c r="K909" s="10"/>
    </row>
    <row r="910" spans="2:11" x14ac:dyDescent="0.25">
      <c r="B910" s="10"/>
      <c r="C910" s="10" t="s">
        <v>53</v>
      </c>
      <c r="D910" s="31"/>
      <c r="E910" s="32"/>
      <c r="F910" s="31">
        <v>3120.07</v>
      </c>
      <c r="G910" s="32"/>
      <c r="H910" s="31">
        <v>2570.88</v>
      </c>
      <c r="I910" s="32"/>
      <c r="J910" s="10"/>
      <c r="K910" s="10"/>
    </row>
    <row r="911" spans="2:11" x14ac:dyDescent="0.25">
      <c r="B911" s="10"/>
      <c r="C911" s="10" t="s">
        <v>54</v>
      </c>
      <c r="D911" s="31"/>
      <c r="E911" s="32"/>
      <c r="F911" s="31">
        <v>1456.02</v>
      </c>
      <c r="G911" s="32"/>
      <c r="H911" s="31">
        <v>1243.5899999999999</v>
      </c>
      <c r="I911" s="32"/>
      <c r="J911" s="10"/>
      <c r="K911" s="10"/>
    </row>
    <row r="912" spans="2:11" x14ac:dyDescent="0.25">
      <c r="B912" s="10"/>
      <c r="C912" s="10"/>
      <c r="D912" s="31"/>
      <c r="E912" s="32"/>
      <c r="F912" s="31"/>
      <c r="G912" s="32"/>
      <c r="H912" s="31"/>
      <c r="I912" s="32"/>
      <c r="J912" s="10"/>
      <c r="K912" s="10"/>
    </row>
    <row r="913" spans="2:11" x14ac:dyDescent="0.25">
      <c r="B913" s="10"/>
      <c r="C913" s="10"/>
      <c r="D913" s="31"/>
      <c r="E913" s="32"/>
      <c r="F913" s="31"/>
      <c r="G913" s="32"/>
      <c r="H913" s="31"/>
      <c r="I913" s="32"/>
      <c r="J913" s="10"/>
      <c r="K913" s="10"/>
    </row>
    <row r="914" spans="2:11" x14ac:dyDescent="0.25">
      <c r="B914" s="10"/>
      <c r="C914" s="10"/>
      <c r="D914" s="31"/>
      <c r="E914" s="32"/>
      <c r="F914" s="31"/>
      <c r="G914" s="32"/>
      <c r="H914" s="31"/>
      <c r="I914" s="32"/>
      <c r="J914" s="10"/>
      <c r="K914" s="10"/>
    </row>
    <row r="915" spans="2:11" x14ac:dyDescent="0.25">
      <c r="B915" s="10"/>
      <c r="C915" s="10"/>
      <c r="D915" s="31"/>
      <c r="E915" s="32"/>
      <c r="F915" s="31"/>
      <c r="G915" s="32"/>
      <c r="H915" s="31"/>
      <c r="I915" s="32"/>
      <c r="J915" s="10"/>
      <c r="K915" s="10"/>
    </row>
    <row r="916" spans="2:11" x14ac:dyDescent="0.25">
      <c r="B916" s="10"/>
      <c r="C916" s="10"/>
      <c r="D916" s="31"/>
      <c r="E916" s="32"/>
      <c r="F916" s="31"/>
      <c r="G916" s="32"/>
      <c r="H916" s="31"/>
      <c r="I916" s="32"/>
      <c r="J916" s="10"/>
      <c r="K916" s="10"/>
    </row>
    <row r="917" spans="2:11" x14ac:dyDescent="0.25">
      <c r="B917" s="10"/>
      <c r="C917" s="10"/>
      <c r="D917" s="31"/>
      <c r="E917" s="32"/>
      <c r="F917" s="31"/>
      <c r="G917" s="32"/>
      <c r="H917" s="31"/>
      <c r="I917" s="32"/>
      <c r="J917" s="10"/>
      <c r="K917" s="10"/>
    </row>
    <row r="918" spans="2:11" x14ac:dyDescent="0.25">
      <c r="B918" s="10"/>
      <c r="C918" s="10"/>
      <c r="D918" s="31"/>
      <c r="E918" s="32"/>
      <c r="F918" s="31"/>
      <c r="G918" s="32"/>
      <c r="H918" s="31"/>
      <c r="I918" s="32"/>
      <c r="J918" s="10"/>
      <c r="K918" s="10"/>
    </row>
    <row r="934" spans="2:11" x14ac:dyDescent="0.25">
      <c r="B934" s="2" t="s">
        <v>0</v>
      </c>
      <c r="C934" s="2" t="s">
        <v>1</v>
      </c>
      <c r="D934" s="7" t="s">
        <v>7</v>
      </c>
      <c r="E934" s="8"/>
      <c r="F934" s="3" t="s">
        <v>4</v>
      </c>
      <c r="G934" s="4"/>
      <c r="H934" s="3" t="s">
        <v>6</v>
      </c>
      <c r="I934" s="4"/>
      <c r="J934" s="13" t="s">
        <v>8</v>
      </c>
      <c r="K934" s="25" t="s">
        <v>10</v>
      </c>
    </row>
    <row r="935" spans="2:11" x14ac:dyDescent="0.25">
      <c r="B935" s="23"/>
      <c r="C935" s="23" t="s">
        <v>2</v>
      </c>
      <c r="D935" s="21" t="s">
        <v>3</v>
      </c>
      <c r="E935" s="22"/>
      <c r="F935" s="9" t="s">
        <v>5</v>
      </c>
      <c r="G935" s="16"/>
      <c r="H935" s="9" t="s">
        <v>5</v>
      </c>
      <c r="I935" s="16"/>
      <c r="J935" s="14" t="s">
        <v>9</v>
      </c>
      <c r="K935" s="26" t="s">
        <v>11</v>
      </c>
    </row>
    <row r="936" spans="2:11" x14ac:dyDescent="0.25">
      <c r="B936" s="24"/>
      <c r="C936" s="24"/>
      <c r="D936" s="9"/>
      <c r="E936" s="16"/>
      <c r="F936" s="9"/>
      <c r="G936" s="16"/>
      <c r="H936" s="17"/>
      <c r="I936" s="18"/>
      <c r="J936" s="14"/>
      <c r="K936" s="27" t="s">
        <v>12</v>
      </c>
    </row>
    <row r="937" spans="2:11" x14ac:dyDescent="0.25">
      <c r="B937" s="24"/>
      <c r="C937" s="24"/>
      <c r="D937" s="9"/>
      <c r="E937" s="16"/>
      <c r="F937" s="9"/>
      <c r="G937" s="16"/>
      <c r="H937" s="17"/>
      <c r="I937" s="18"/>
      <c r="J937" s="14"/>
      <c r="K937" s="27" t="s">
        <v>13</v>
      </c>
    </row>
    <row r="938" spans="2:11" x14ac:dyDescent="0.25">
      <c r="B938" s="1"/>
      <c r="C938" s="1"/>
      <c r="D938" s="5"/>
      <c r="E938" s="6"/>
      <c r="F938" s="5"/>
      <c r="G938" s="6"/>
      <c r="H938" s="19"/>
      <c r="I938" s="20"/>
      <c r="J938" s="15"/>
      <c r="K938" s="28" t="s">
        <v>14</v>
      </c>
    </row>
    <row r="939" spans="2:11" x14ac:dyDescent="0.25">
      <c r="B939" s="10">
        <v>1</v>
      </c>
      <c r="C939" s="30" t="s">
        <v>44</v>
      </c>
      <c r="D939" s="31">
        <v>71.099999999999994</v>
      </c>
      <c r="E939" s="32"/>
      <c r="F939" s="31">
        <f>F941+F942+F943+F944+F945+F946+F947+F948+F949</f>
        <v>860.20999999999992</v>
      </c>
      <c r="G939" s="32"/>
      <c r="H939" s="31">
        <f>H941+H942+H943+H944+H945+H946+H947+H948+H949</f>
        <v>827.24</v>
      </c>
      <c r="I939" s="32"/>
      <c r="J939" s="10"/>
      <c r="K939" s="10"/>
    </row>
    <row r="940" spans="2:11" x14ac:dyDescent="0.25">
      <c r="B940" s="10"/>
      <c r="C940" s="10" t="s">
        <v>16</v>
      </c>
      <c r="D940" s="31"/>
      <c r="E940" s="32"/>
      <c r="F940" s="31"/>
      <c r="G940" s="32"/>
      <c r="H940" s="31"/>
      <c r="I940" s="32"/>
      <c r="J940" s="10"/>
      <c r="K940" s="10"/>
    </row>
    <row r="941" spans="2:11" x14ac:dyDescent="0.25">
      <c r="B941" s="10"/>
      <c r="C941" s="10" t="s">
        <v>51</v>
      </c>
      <c r="D941" s="31"/>
      <c r="E941" s="32"/>
      <c r="F941" s="31">
        <v>248.14</v>
      </c>
      <c r="G941" s="32"/>
      <c r="H941" s="31">
        <v>117.54</v>
      </c>
      <c r="I941" s="32"/>
      <c r="J941" s="10"/>
      <c r="K941" s="10"/>
    </row>
    <row r="942" spans="2:11" x14ac:dyDescent="0.25">
      <c r="B942" s="10"/>
      <c r="C942" s="10" t="s">
        <v>52</v>
      </c>
      <c r="D942" s="31"/>
      <c r="E942" s="32"/>
      <c r="F942" s="31">
        <v>248.14</v>
      </c>
      <c r="G942" s="32"/>
      <c r="H942" s="31">
        <v>0</v>
      </c>
      <c r="I942" s="32"/>
      <c r="J942" s="10"/>
      <c r="K942" s="10"/>
    </row>
    <row r="943" spans="2:11" x14ac:dyDescent="0.25">
      <c r="B943" s="10"/>
      <c r="C943" s="10" t="s">
        <v>53</v>
      </c>
      <c r="D943" s="31"/>
      <c r="E943" s="32"/>
      <c r="F943" s="31">
        <v>248.14</v>
      </c>
      <c r="G943" s="32"/>
      <c r="H943" s="31">
        <v>237.32</v>
      </c>
      <c r="I943" s="32"/>
      <c r="J943" s="10"/>
      <c r="K943" s="10"/>
    </row>
    <row r="944" spans="2:11" x14ac:dyDescent="0.25">
      <c r="B944" s="10"/>
      <c r="C944" s="10" t="s">
        <v>54</v>
      </c>
      <c r="D944" s="31"/>
      <c r="E944" s="32"/>
      <c r="F944" s="31">
        <v>115.79</v>
      </c>
      <c r="G944" s="32"/>
      <c r="H944" s="31">
        <v>472.38</v>
      </c>
      <c r="I944" s="32"/>
      <c r="J944" s="10"/>
      <c r="K944" s="10"/>
    </row>
    <row r="945" spans="2:11" x14ac:dyDescent="0.25">
      <c r="B945" s="10"/>
      <c r="C945" s="10"/>
      <c r="D945" s="31"/>
      <c r="E945" s="32"/>
      <c r="F945" s="31"/>
      <c r="G945" s="32"/>
      <c r="H945" s="31"/>
      <c r="I945" s="32"/>
      <c r="J945" s="10"/>
      <c r="K945" s="10"/>
    </row>
    <row r="946" spans="2:11" x14ac:dyDescent="0.25">
      <c r="B946" s="10"/>
      <c r="C946" s="10"/>
      <c r="D946" s="31"/>
      <c r="E946" s="32"/>
      <c r="F946" s="31"/>
      <c r="G946" s="32"/>
      <c r="H946" s="31"/>
      <c r="I946" s="32"/>
      <c r="J946" s="10"/>
      <c r="K946" s="10"/>
    </row>
    <row r="947" spans="2:11" x14ac:dyDescent="0.25">
      <c r="B947" s="10"/>
      <c r="C947" s="10"/>
      <c r="D947" s="31"/>
      <c r="E947" s="32"/>
      <c r="F947" s="31"/>
      <c r="G947" s="32"/>
      <c r="H947" s="31"/>
      <c r="I947" s="32"/>
      <c r="J947" s="10"/>
      <c r="K947" s="10"/>
    </row>
    <row r="948" spans="2:11" x14ac:dyDescent="0.25">
      <c r="B948" s="10"/>
      <c r="C948" s="10"/>
      <c r="D948" s="31"/>
      <c r="E948" s="32"/>
      <c r="F948" s="31"/>
      <c r="G948" s="32"/>
      <c r="H948" s="31"/>
      <c r="I948" s="32"/>
      <c r="J948" s="10"/>
      <c r="K948" s="10"/>
    </row>
    <row r="949" spans="2:11" x14ac:dyDescent="0.25">
      <c r="B949" s="10"/>
      <c r="C949" s="10"/>
      <c r="D949" s="31"/>
      <c r="E949" s="32"/>
      <c r="F949" s="31"/>
      <c r="G949" s="32"/>
      <c r="H949" s="31"/>
      <c r="I949" s="32"/>
      <c r="J949" s="10"/>
      <c r="K949" s="10"/>
    </row>
    <row r="950" spans="2:11" x14ac:dyDescent="0.25">
      <c r="B950" s="10"/>
      <c r="C950" s="10"/>
      <c r="D950" s="31"/>
      <c r="E950" s="32"/>
      <c r="F950" s="31"/>
      <c r="G950" s="32"/>
      <c r="H950" s="31"/>
      <c r="I950" s="32"/>
      <c r="J950" s="10"/>
      <c r="K950" s="10"/>
    </row>
    <row r="951" spans="2:11" x14ac:dyDescent="0.25">
      <c r="B951" s="10"/>
      <c r="C951" s="10"/>
      <c r="D951" s="31"/>
      <c r="E951" s="32"/>
      <c r="F951" s="31"/>
      <c r="G951" s="32"/>
      <c r="H951" s="31"/>
      <c r="I951" s="32"/>
      <c r="J951" s="10"/>
      <c r="K951" s="10"/>
    </row>
    <row r="967" spans="2:11" x14ac:dyDescent="0.25">
      <c r="B967" s="2" t="s">
        <v>0</v>
      </c>
      <c r="C967" s="2" t="s">
        <v>1</v>
      </c>
      <c r="D967" s="7" t="s">
        <v>7</v>
      </c>
      <c r="E967" s="8"/>
      <c r="F967" s="3" t="s">
        <v>4</v>
      </c>
      <c r="G967" s="4"/>
      <c r="H967" s="3" t="s">
        <v>6</v>
      </c>
      <c r="I967" s="4"/>
      <c r="J967" s="13" t="s">
        <v>8</v>
      </c>
      <c r="K967" s="25" t="s">
        <v>10</v>
      </c>
    </row>
    <row r="968" spans="2:11" x14ac:dyDescent="0.25">
      <c r="B968" s="23"/>
      <c r="C968" s="23" t="s">
        <v>2</v>
      </c>
      <c r="D968" s="21" t="s">
        <v>3</v>
      </c>
      <c r="E968" s="22"/>
      <c r="F968" s="9" t="s">
        <v>5</v>
      </c>
      <c r="G968" s="16"/>
      <c r="H968" s="9" t="s">
        <v>5</v>
      </c>
      <c r="I968" s="16"/>
      <c r="J968" s="14" t="s">
        <v>9</v>
      </c>
      <c r="K968" s="26" t="s">
        <v>11</v>
      </c>
    </row>
    <row r="969" spans="2:11" x14ac:dyDescent="0.25">
      <c r="B969" s="24"/>
      <c r="C969" s="24"/>
      <c r="D969" s="9"/>
      <c r="E969" s="16"/>
      <c r="F969" s="9"/>
      <c r="G969" s="16"/>
      <c r="H969" s="17"/>
      <c r="I969" s="18"/>
      <c r="J969" s="14"/>
      <c r="K969" s="27" t="s">
        <v>12</v>
      </c>
    </row>
    <row r="970" spans="2:11" x14ac:dyDescent="0.25">
      <c r="B970" s="24"/>
      <c r="C970" s="24"/>
      <c r="D970" s="9"/>
      <c r="E970" s="16"/>
      <c r="F970" s="9"/>
      <c r="G970" s="16"/>
      <c r="H970" s="17"/>
      <c r="I970" s="18"/>
      <c r="J970" s="14"/>
      <c r="K970" s="27" t="s">
        <v>13</v>
      </c>
    </row>
    <row r="971" spans="2:11" x14ac:dyDescent="0.25">
      <c r="B971" s="1"/>
      <c r="C971" s="1"/>
      <c r="D971" s="5"/>
      <c r="E971" s="6"/>
      <c r="F971" s="5"/>
      <c r="G971" s="6"/>
      <c r="H971" s="19"/>
      <c r="I971" s="20"/>
      <c r="J971" s="15"/>
      <c r="K971" s="28" t="s">
        <v>14</v>
      </c>
    </row>
    <row r="972" spans="2:11" x14ac:dyDescent="0.25">
      <c r="B972" s="10">
        <v>1</v>
      </c>
      <c r="C972" s="30" t="s">
        <v>45</v>
      </c>
      <c r="D972" s="31">
        <v>972.2</v>
      </c>
      <c r="E972" s="32"/>
      <c r="F972" s="31">
        <f>F974+F975+F976+F977+F978+F979+F980+F981+F982</f>
        <v>11762.34</v>
      </c>
      <c r="G972" s="32"/>
      <c r="H972" s="31">
        <f>H974+H975+H976+H977+H978+H979+H980+H981+H982</f>
        <v>12093.93</v>
      </c>
      <c r="I972" s="32"/>
      <c r="J972" s="10"/>
      <c r="K972" s="10"/>
    </row>
    <row r="973" spans="2:11" x14ac:dyDescent="0.25">
      <c r="B973" s="10"/>
      <c r="C973" s="10" t="s">
        <v>16</v>
      </c>
      <c r="D973" s="31"/>
      <c r="E973" s="32"/>
      <c r="F973" s="31"/>
      <c r="G973" s="32"/>
      <c r="H973" s="31"/>
      <c r="I973" s="32"/>
      <c r="J973" s="10"/>
      <c r="K973" s="10"/>
    </row>
    <row r="974" spans="2:11" x14ac:dyDescent="0.25">
      <c r="B974" s="10"/>
      <c r="C974" s="10" t="s">
        <v>51</v>
      </c>
      <c r="D974" s="31"/>
      <c r="E974" s="32"/>
      <c r="F974" s="31">
        <v>3392.98</v>
      </c>
      <c r="G974" s="32"/>
      <c r="H974" s="31">
        <v>2106.52</v>
      </c>
      <c r="I974" s="32"/>
      <c r="J974" s="10"/>
      <c r="K974" s="10"/>
    </row>
    <row r="975" spans="2:11" x14ac:dyDescent="0.25">
      <c r="B975" s="10"/>
      <c r="C975" s="10" t="s">
        <v>52</v>
      </c>
      <c r="D975" s="31"/>
      <c r="E975" s="32"/>
      <c r="F975" s="31">
        <v>3392.98</v>
      </c>
      <c r="G975" s="32"/>
      <c r="H975" s="31">
        <v>4500.32</v>
      </c>
      <c r="I975" s="32"/>
      <c r="J975" s="10"/>
      <c r="K975" s="10"/>
    </row>
    <row r="976" spans="2:11" x14ac:dyDescent="0.25">
      <c r="B976" s="10"/>
      <c r="C976" s="10" t="s">
        <v>53</v>
      </c>
      <c r="D976" s="31"/>
      <c r="E976" s="32"/>
      <c r="F976" s="31">
        <v>3392.98</v>
      </c>
      <c r="G976" s="32"/>
      <c r="H976" s="31">
        <v>3309.79</v>
      </c>
      <c r="I976" s="32"/>
      <c r="J976" s="10"/>
      <c r="K976" s="10"/>
    </row>
    <row r="977" spans="2:11" x14ac:dyDescent="0.25">
      <c r="B977" s="10"/>
      <c r="C977" s="10" t="s">
        <v>54</v>
      </c>
      <c r="D977" s="31"/>
      <c r="E977" s="32"/>
      <c r="F977" s="31">
        <v>1583.4</v>
      </c>
      <c r="G977" s="32"/>
      <c r="H977" s="31">
        <v>2177.3000000000002</v>
      </c>
      <c r="I977" s="32"/>
      <c r="J977" s="10"/>
      <c r="K977" s="10"/>
    </row>
    <row r="978" spans="2:11" x14ac:dyDescent="0.25">
      <c r="B978" s="10"/>
      <c r="C978" s="10"/>
      <c r="D978" s="31"/>
      <c r="E978" s="32"/>
      <c r="F978" s="31"/>
      <c r="G978" s="32"/>
      <c r="H978" s="31"/>
      <c r="I978" s="32"/>
      <c r="J978" s="10"/>
      <c r="K978" s="10"/>
    </row>
    <row r="979" spans="2:11" x14ac:dyDescent="0.25">
      <c r="B979" s="10"/>
      <c r="C979" s="10"/>
      <c r="D979" s="31"/>
      <c r="E979" s="32"/>
      <c r="F979" s="31"/>
      <c r="G979" s="32"/>
      <c r="H979" s="31"/>
      <c r="I979" s="32"/>
      <c r="J979" s="10"/>
      <c r="K979" s="10"/>
    </row>
    <row r="980" spans="2:11" x14ac:dyDescent="0.25">
      <c r="B980" s="10"/>
      <c r="C980" s="10"/>
      <c r="D980" s="31"/>
      <c r="E980" s="32"/>
      <c r="F980" s="31"/>
      <c r="G980" s="32"/>
      <c r="H980" s="31"/>
      <c r="I980" s="32"/>
      <c r="J980" s="10"/>
      <c r="K980" s="10"/>
    </row>
    <row r="981" spans="2:11" x14ac:dyDescent="0.25">
      <c r="B981" s="10"/>
      <c r="C981" s="10"/>
      <c r="D981" s="31"/>
      <c r="E981" s="32"/>
      <c r="F981" s="31"/>
      <c r="G981" s="32"/>
      <c r="H981" s="31"/>
      <c r="I981" s="32"/>
      <c r="J981" s="10"/>
      <c r="K981" s="10"/>
    </row>
    <row r="982" spans="2:11" x14ac:dyDescent="0.25">
      <c r="B982" s="10"/>
      <c r="C982" s="10"/>
      <c r="D982" s="31"/>
      <c r="E982" s="32"/>
      <c r="F982" s="31"/>
      <c r="G982" s="32"/>
      <c r="H982" s="31"/>
      <c r="I982" s="32"/>
      <c r="J982" s="10"/>
      <c r="K982" s="10"/>
    </row>
    <row r="983" spans="2:11" x14ac:dyDescent="0.25">
      <c r="B983" s="10"/>
      <c r="C983" s="10"/>
      <c r="D983" s="31"/>
      <c r="E983" s="32"/>
      <c r="F983" s="31"/>
      <c r="G983" s="32"/>
      <c r="H983" s="31"/>
      <c r="I983" s="32"/>
      <c r="J983" s="10"/>
      <c r="K983" s="10"/>
    </row>
    <row r="984" spans="2:11" x14ac:dyDescent="0.25">
      <c r="B984" s="10"/>
      <c r="C984" s="10"/>
      <c r="D984" s="31"/>
      <c r="E984" s="32"/>
      <c r="F984" s="31"/>
      <c r="G984" s="32"/>
      <c r="H984" s="31"/>
      <c r="I984" s="32"/>
      <c r="J984" s="10"/>
      <c r="K984" s="10"/>
    </row>
    <row r="1000" spans="2:11" x14ac:dyDescent="0.25">
      <c r="B1000" s="2" t="s">
        <v>0</v>
      </c>
      <c r="C1000" s="2" t="s">
        <v>1</v>
      </c>
      <c r="D1000" s="7" t="s">
        <v>7</v>
      </c>
      <c r="E1000" s="8"/>
      <c r="F1000" s="3" t="s">
        <v>4</v>
      </c>
      <c r="G1000" s="4"/>
      <c r="H1000" s="3" t="s">
        <v>6</v>
      </c>
      <c r="I1000" s="4"/>
      <c r="J1000" s="13" t="s">
        <v>8</v>
      </c>
      <c r="K1000" s="25" t="s">
        <v>10</v>
      </c>
    </row>
    <row r="1001" spans="2:11" x14ac:dyDescent="0.25">
      <c r="B1001" s="23"/>
      <c r="C1001" s="23" t="s">
        <v>2</v>
      </c>
      <c r="D1001" s="21" t="s">
        <v>3</v>
      </c>
      <c r="E1001" s="22"/>
      <c r="F1001" s="9" t="s">
        <v>5</v>
      </c>
      <c r="G1001" s="16"/>
      <c r="H1001" s="9" t="s">
        <v>5</v>
      </c>
      <c r="I1001" s="16"/>
      <c r="J1001" s="14" t="s">
        <v>9</v>
      </c>
      <c r="K1001" s="26" t="s">
        <v>11</v>
      </c>
    </row>
    <row r="1002" spans="2:11" x14ac:dyDescent="0.25">
      <c r="B1002" s="24"/>
      <c r="C1002" s="24"/>
      <c r="D1002" s="9"/>
      <c r="E1002" s="16"/>
      <c r="F1002" s="9"/>
      <c r="G1002" s="16"/>
      <c r="H1002" s="17"/>
      <c r="I1002" s="18"/>
      <c r="J1002" s="14"/>
      <c r="K1002" s="27" t="s">
        <v>12</v>
      </c>
    </row>
    <row r="1003" spans="2:11" x14ac:dyDescent="0.25">
      <c r="B1003" s="24"/>
      <c r="C1003" s="24"/>
      <c r="D1003" s="9"/>
      <c r="E1003" s="16"/>
      <c r="F1003" s="9"/>
      <c r="G1003" s="16"/>
      <c r="H1003" s="17"/>
      <c r="I1003" s="18"/>
      <c r="J1003" s="14"/>
      <c r="K1003" s="27" t="s">
        <v>13</v>
      </c>
    </row>
    <row r="1004" spans="2:11" x14ac:dyDescent="0.25">
      <c r="B1004" s="1"/>
      <c r="C1004" s="1"/>
      <c r="D1004" s="5"/>
      <c r="E1004" s="6"/>
      <c r="F1004" s="5"/>
      <c r="G1004" s="6"/>
      <c r="H1004" s="19"/>
      <c r="I1004" s="20"/>
      <c r="J1004" s="15"/>
      <c r="K1004" s="28" t="s">
        <v>14</v>
      </c>
    </row>
    <row r="1005" spans="2:11" x14ac:dyDescent="0.25">
      <c r="B1005" s="10">
        <v>1</v>
      </c>
      <c r="C1005" s="30" t="s">
        <v>47</v>
      </c>
      <c r="D1005" s="31">
        <v>4345.1000000000004</v>
      </c>
      <c r="E1005" s="32"/>
      <c r="F1005" s="31">
        <f>F1007+F1008+F1009+F1010+F1011+F1012+F1013+F1014+F1015</f>
        <v>133038.38999999998</v>
      </c>
      <c r="G1005" s="32"/>
      <c r="H1005" s="31">
        <f>H1007+H1008+H1009+H1010+H1011+H1012+H1013+H1014+H1015</f>
        <v>176785.75</v>
      </c>
      <c r="I1005" s="32"/>
      <c r="J1005" s="10"/>
      <c r="K1005" s="10"/>
    </row>
    <row r="1006" spans="2:11" x14ac:dyDescent="0.25">
      <c r="B1006" s="10"/>
      <c r="C1006" s="10" t="s">
        <v>16</v>
      </c>
      <c r="D1006" s="31"/>
      <c r="E1006" s="32"/>
      <c r="F1006" s="31"/>
      <c r="G1006" s="32"/>
      <c r="H1006" s="31"/>
      <c r="I1006" s="32"/>
      <c r="J1006" s="10"/>
      <c r="K1006" s="10"/>
    </row>
    <row r="1007" spans="2:11" x14ac:dyDescent="0.25">
      <c r="B1007" s="10"/>
      <c r="C1007" s="10" t="s">
        <v>51</v>
      </c>
      <c r="D1007" s="31"/>
      <c r="E1007" s="32"/>
      <c r="F1007" s="31">
        <v>44346.13</v>
      </c>
      <c r="G1007" s="32"/>
      <c r="H1007" s="31">
        <v>35797.39</v>
      </c>
      <c r="I1007" s="32"/>
      <c r="J1007" s="10"/>
      <c r="K1007" s="10"/>
    </row>
    <row r="1008" spans="2:11" x14ac:dyDescent="0.25">
      <c r="B1008" s="10"/>
      <c r="C1008" s="10" t="s">
        <v>52</v>
      </c>
      <c r="D1008" s="31"/>
      <c r="E1008" s="32"/>
      <c r="F1008" s="31">
        <v>44346.13</v>
      </c>
      <c r="G1008" s="32"/>
      <c r="H1008" s="31">
        <v>84811.06</v>
      </c>
      <c r="I1008" s="32"/>
      <c r="J1008" s="10"/>
      <c r="K1008" s="10"/>
    </row>
    <row r="1009" spans="2:11" x14ac:dyDescent="0.25">
      <c r="B1009" s="10"/>
      <c r="C1009" s="10" t="s">
        <v>53</v>
      </c>
      <c r="D1009" s="31"/>
      <c r="E1009" s="32"/>
      <c r="F1009" s="31">
        <v>44346.13</v>
      </c>
      <c r="G1009" s="32"/>
      <c r="H1009" s="31">
        <v>30709.41</v>
      </c>
      <c r="I1009" s="32"/>
      <c r="J1009" s="10"/>
      <c r="K1009" s="10"/>
    </row>
    <row r="1010" spans="2:11" x14ac:dyDescent="0.25">
      <c r="B1010" s="10"/>
      <c r="C1010" s="10" t="s">
        <v>55</v>
      </c>
      <c r="D1010" s="31"/>
      <c r="E1010" s="32"/>
      <c r="F1010" s="31"/>
      <c r="G1010" s="32"/>
      <c r="H1010" s="31">
        <v>25467.89</v>
      </c>
      <c r="I1010" s="32"/>
      <c r="J1010" s="10"/>
      <c r="K1010" s="10"/>
    </row>
    <row r="1011" spans="2:11" x14ac:dyDescent="0.25">
      <c r="B1011" s="10"/>
      <c r="C1011" s="10"/>
      <c r="D1011" s="31"/>
      <c r="E1011" s="32"/>
      <c r="F1011" s="31"/>
      <c r="G1011" s="32"/>
      <c r="H1011" s="31"/>
      <c r="I1011" s="32"/>
      <c r="J1011" s="10"/>
      <c r="K1011" s="10"/>
    </row>
    <row r="1012" spans="2:11" x14ac:dyDescent="0.25">
      <c r="B1012" s="10"/>
      <c r="C1012" s="10"/>
      <c r="D1012" s="31"/>
      <c r="E1012" s="32"/>
      <c r="F1012" s="31"/>
      <c r="G1012" s="32"/>
      <c r="H1012" s="31"/>
      <c r="I1012" s="32"/>
      <c r="J1012" s="10"/>
      <c r="K1012" s="10"/>
    </row>
    <row r="1013" spans="2:11" x14ac:dyDescent="0.25">
      <c r="B1013" s="10"/>
      <c r="C1013" s="10"/>
      <c r="D1013" s="31"/>
      <c r="E1013" s="32"/>
      <c r="F1013" s="31"/>
      <c r="G1013" s="32"/>
      <c r="H1013" s="31"/>
      <c r="I1013" s="32"/>
      <c r="J1013" s="10"/>
      <c r="K1013" s="10"/>
    </row>
    <row r="1014" spans="2:11" x14ac:dyDescent="0.25">
      <c r="B1014" s="10"/>
      <c r="C1014" s="10"/>
      <c r="D1014" s="31"/>
      <c r="E1014" s="32"/>
      <c r="F1014" s="31"/>
      <c r="G1014" s="32"/>
      <c r="H1014" s="31"/>
      <c r="I1014" s="32"/>
      <c r="J1014" s="10"/>
      <c r="K1014" s="10"/>
    </row>
    <row r="1015" spans="2:11" x14ac:dyDescent="0.25">
      <c r="B1015" s="10"/>
      <c r="C1015" s="10"/>
      <c r="D1015" s="31"/>
      <c r="E1015" s="32"/>
      <c r="F1015" s="31"/>
      <c r="G1015" s="32"/>
      <c r="H1015" s="31"/>
      <c r="I1015" s="32"/>
      <c r="J1015" s="10"/>
      <c r="K1015" s="10"/>
    </row>
    <row r="1016" spans="2:11" x14ac:dyDescent="0.25">
      <c r="B1016" s="10"/>
      <c r="C1016" s="10"/>
      <c r="D1016" s="31"/>
      <c r="E1016" s="32"/>
      <c r="F1016" s="31"/>
      <c r="G1016" s="32"/>
      <c r="H1016" s="31"/>
      <c r="I1016" s="32"/>
      <c r="J1016" s="10"/>
      <c r="K1016" s="10"/>
    </row>
    <row r="1017" spans="2:11" x14ac:dyDescent="0.25">
      <c r="B1017" s="10"/>
      <c r="C1017" s="10"/>
      <c r="D1017" s="31"/>
      <c r="E1017" s="32"/>
      <c r="F1017" s="31"/>
      <c r="G1017" s="32"/>
      <c r="H1017" s="31"/>
      <c r="I1017" s="32"/>
      <c r="J1017" s="10"/>
      <c r="K1017" s="10"/>
    </row>
    <row r="1033" spans="2:11" x14ac:dyDescent="0.25">
      <c r="B1033" s="2" t="s">
        <v>0</v>
      </c>
      <c r="C1033" s="2" t="s">
        <v>1</v>
      </c>
      <c r="D1033" s="7" t="s">
        <v>7</v>
      </c>
      <c r="E1033" s="8"/>
      <c r="F1033" s="3" t="s">
        <v>4</v>
      </c>
      <c r="G1033" s="4"/>
      <c r="H1033" s="3" t="s">
        <v>6</v>
      </c>
      <c r="I1033" s="4"/>
      <c r="J1033" s="13" t="s">
        <v>8</v>
      </c>
      <c r="K1033" s="25" t="s">
        <v>10</v>
      </c>
    </row>
    <row r="1034" spans="2:11" x14ac:dyDescent="0.25">
      <c r="B1034" s="23"/>
      <c r="C1034" s="23" t="s">
        <v>2</v>
      </c>
      <c r="D1034" s="21" t="s">
        <v>3</v>
      </c>
      <c r="E1034" s="22"/>
      <c r="F1034" s="9" t="s">
        <v>5</v>
      </c>
      <c r="G1034" s="16"/>
      <c r="H1034" s="9" t="s">
        <v>5</v>
      </c>
      <c r="I1034" s="16"/>
      <c r="J1034" s="14" t="s">
        <v>9</v>
      </c>
      <c r="K1034" s="26" t="s">
        <v>11</v>
      </c>
    </row>
    <row r="1035" spans="2:11" x14ac:dyDescent="0.25">
      <c r="B1035" s="24"/>
      <c r="C1035" s="24"/>
      <c r="D1035" s="9"/>
      <c r="E1035" s="16"/>
      <c r="F1035" s="9"/>
      <c r="G1035" s="16"/>
      <c r="H1035" s="17"/>
      <c r="I1035" s="18"/>
      <c r="J1035" s="14"/>
      <c r="K1035" s="27" t="s">
        <v>12</v>
      </c>
    </row>
    <row r="1036" spans="2:11" x14ac:dyDescent="0.25">
      <c r="B1036" s="24"/>
      <c r="C1036" s="24"/>
      <c r="D1036" s="9"/>
      <c r="E1036" s="16"/>
      <c r="F1036" s="9"/>
      <c r="G1036" s="16"/>
      <c r="H1036" s="17"/>
      <c r="I1036" s="18"/>
      <c r="J1036" s="14"/>
      <c r="K1036" s="27" t="s">
        <v>13</v>
      </c>
    </row>
    <row r="1037" spans="2:11" x14ac:dyDescent="0.25">
      <c r="B1037" s="1"/>
      <c r="C1037" s="1"/>
      <c r="D1037" s="5"/>
      <c r="E1037" s="6"/>
      <c r="F1037" s="5"/>
      <c r="G1037" s="6"/>
      <c r="H1037" s="19"/>
      <c r="I1037" s="20"/>
      <c r="J1037" s="15"/>
      <c r="K1037" s="28" t="s">
        <v>14</v>
      </c>
    </row>
    <row r="1038" spans="2:11" x14ac:dyDescent="0.25">
      <c r="B1038" s="10">
        <v>1</v>
      </c>
      <c r="C1038" s="30" t="s">
        <v>48</v>
      </c>
      <c r="D1038" s="31">
        <v>3376</v>
      </c>
      <c r="E1038" s="32"/>
      <c r="F1038" s="31">
        <f>F1040+F1041+F1042+F1043+F1044+F1045+F1046+F1047+F1048</f>
        <v>103413.12</v>
      </c>
      <c r="G1038" s="32"/>
      <c r="H1038" s="31">
        <f>H1040+H1041+H1042+H1043+H1044+H1045+H1046+H1047+H1048</f>
        <v>117011.79000000001</v>
      </c>
      <c r="I1038" s="32"/>
      <c r="J1038" s="10"/>
      <c r="K1038" s="10"/>
    </row>
    <row r="1039" spans="2:11" x14ac:dyDescent="0.25">
      <c r="B1039" s="10"/>
      <c r="C1039" s="10" t="s">
        <v>16</v>
      </c>
      <c r="D1039" s="31"/>
      <c r="E1039" s="32"/>
      <c r="F1039" s="31"/>
      <c r="G1039" s="32"/>
      <c r="H1039" s="31"/>
      <c r="I1039" s="32"/>
      <c r="J1039" s="10"/>
      <c r="K1039" s="10"/>
    </row>
    <row r="1040" spans="2:11" x14ac:dyDescent="0.25">
      <c r="B1040" s="10"/>
      <c r="C1040" s="10" t="s">
        <v>51</v>
      </c>
      <c r="D1040" s="31"/>
      <c r="E1040" s="32"/>
      <c r="F1040" s="31">
        <v>34471.040000000001</v>
      </c>
      <c r="G1040" s="32"/>
      <c r="H1040" s="31">
        <v>41777.83</v>
      </c>
      <c r="I1040" s="32"/>
      <c r="J1040" s="10"/>
      <c r="K1040" s="10"/>
    </row>
    <row r="1041" spans="2:11" x14ac:dyDescent="0.25">
      <c r="B1041" s="10"/>
      <c r="C1041" s="10" t="s">
        <v>52</v>
      </c>
      <c r="D1041" s="31"/>
      <c r="E1041" s="32"/>
      <c r="F1041" s="31">
        <v>34471.040000000001</v>
      </c>
      <c r="G1041" s="32"/>
      <c r="H1041" s="31">
        <v>32032.42</v>
      </c>
      <c r="I1041" s="32"/>
      <c r="J1041" s="10"/>
      <c r="K1041" s="10"/>
    </row>
    <row r="1042" spans="2:11" x14ac:dyDescent="0.25">
      <c r="B1042" s="10"/>
      <c r="C1042" s="10" t="s">
        <v>53</v>
      </c>
      <c r="D1042" s="31"/>
      <c r="E1042" s="32"/>
      <c r="F1042" s="31">
        <v>34471.040000000001</v>
      </c>
      <c r="G1042" s="32"/>
      <c r="H1042" s="31">
        <v>30621.8</v>
      </c>
      <c r="I1042" s="32"/>
      <c r="J1042" s="10"/>
      <c r="K1042" s="10"/>
    </row>
    <row r="1043" spans="2:11" x14ac:dyDescent="0.25">
      <c r="B1043" s="10"/>
      <c r="C1043" s="10" t="s">
        <v>55</v>
      </c>
      <c r="D1043" s="31"/>
      <c r="E1043" s="32"/>
      <c r="F1043" s="31"/>
      <c r="G1043" s="32"/>
      <c r="H1043" s="31">
        <v>12579.74</v>
      </c>
      <c r="I1043" s="32"/>
      <c r="J1043" s="10"/>
      <c r="K1043" s="10"/>
    </row>
    <row r="1044" spans="2:11" x14ac:dyDescent="0.25">
      <c r="B1044" s="10"/>
      <c r="C1044" s="10"/>
      <c r="D1044" s="31"/>
      <c r="E1044" s="32"/>
      <c r="F1044" s="31"/>
      <c r="G1044" s="32"/>
      <c r="H1044" s="31"/>
      <c r="I1044" s="32"/>
      <c r="J1044" s="10"/>
      <c r="K1044" s="10"/>
    </row>
    <row r="1045" spans="2:11" x14ac:dyDescent="0.25">
      <c r="B1045" s="10"/>
      <c r="C1045" s="10"/>
      <c r="D1045" s="31"/>
      <c r="E1045" s="32"/>
      <c r="F1045" s="31"/>
      <c r="G1045" s="32"/>
      <c r="H1045" s="31"/>
      <c r="I1045" s="32"/>
      <c r="J1045" s="10"/>
      <c r="K1045" s="10"/>
    </row>
    <row r="1046" spans="2:11" x14ac:dyDescent="0.25">
      <c r="B1046" s="10"/>
      <c r="C1046" s="10"/>
      <c r="D1046" s="31"/>
      <c r="E1046" s="32"/>
      <c r="F1046" s="31"/>
      <c r="G1046" s="32"/>
      <c r="H1046" s="31"/>
      <c r="I1046" s="32"/>
      <c r="J1046" s="10"/>
      <c r="K1046" s="10"/>
    </row>
    <row r="1047" spans="2:11" x14ac:dyDescent="0.25">
      <c r="B1047" s="10"/>
      <c r="C1047" s="10"/>
      <c r="D1047" s="31"/>
      <c r="E1047" s="32"/>
      <c r="F1047" s="31"/>
      <c r="G1047" s="32"/>
      <c r="H1047" s="31"/>
      <c r="I1047" s="32"/>
      <c r="J1047" s="10"/>
      <c r="K1047" s="10"/>
    </row>
    <row r="1048" spans="2:11" x14ac:dyDescent="0.25">
      <c r="B1048" s="10"/>
      <c r="C1048" s="10"/>
      <c r="D1048" s="31"/>
      <c r="E1048" s="32"/>
      <c r="F1048" s="31"/>
      <c r="G1048" s="32"/>
      <c r="H1048" s="31"/>
      <c r="I1048" s="32"/>
      <c r="J1048" s="10"/>
      <c r="K1048" s="10"/>
    </row>
    <row r="1049" spans="2:11" x14ac:dyDescent="0.25">
      <c r="B1049" s="10"/>
      <c r="C1049" s="10"/>
      <c r="D1049" s="31"/>
      <c r="E1049" s="32"/>
      <c r="F1049" s="31"/>
      <c r="G1049" s="32"/>
      <c r="H1049" s="31"/>
      <c r="I1049" s="32"/>
      <c r="J1049" s="10"/>
      <c r="K1049" s="10"/>
    </row>
    <row r="1050" spans="2:11" x14ac:dyDescent="0.25">
      <c r="B1050" s="10"/>
      <c r="C1050" s="10"/>
      <c r="D1050" s="31"/>
      <c r="E1050" s="32"/>
      <c r="F1050" s="31"/>
      <c r="G1050" s="32"/>
      <c r="H1050" s="31"/>
      <c r="I1050" s="32"/>
      <c r="J1050" s="10"/>
      <c r="K1050" s="10"/>
    </row>
    <row r="1066" spans="2:11" x14ac:dyDescent="0.25">
      <c r="B1066" s="2" t="s">
        <v>0</v>
      </c>
      <c r="C1066" s="2" t="s">
        <v>1</v>
      </c>
      <c r="D1066" s="7" t="s">
        <v>7</v>
      </c>
      <c r="E1066" s="8"/>
      <c r="F1066" s="3" t="s">
        <v>4</v>
      </c>
      <c r="G1066" s="4"/>
      <c r="H1066" s="3" t="s">
        <v>6</v>
      </c>
      <c r="I1066" s="4"/>
      <c r="J1066" s="13" t="s">
        <v>8</v>
      </c>
      <c r="K1066" s="25" t="s">
        <v>10</v>
      </c>
    </row>
    <row r="1067" spans="2:11" x14ac:dyDescent="0.25">
      <c r="B1067" s="23"/>
      <c r="C1067" s="23" t="s">
        <v>2</v>
      </c>
      <c r="D1067" s="21" t="s">
        <v>3</v>
      </c>
      <c r="E1067" s="22"/>
      <c r="F1067" s="9" t="s">
        <v>5</v>
      </c>
      <c r="G1067" s="16"/>
      <c r="H1067" s="9" t="s">
        <v>5</v>
      </c>
      <c r="I1067" s="16"/>
      <c r="J1067" s="14" t="s">
        <v>9</v>
      </c>
      <c r="K1067" s="26" t="s">
        <v>11</v>
      </c>
    </row>
    <row r="1068" spans="2:11" x14ac:dyDescent="0.25">
      <c r="B1068" s="24"/>
      <c r="C1068" s="24"/>
      <c r="D1068" s="9"/>
      <c r="E1068" s="16"/>
      <c r="F1068" s="9"/>
      <c r="G1068" s="16"/>
      <c r="H1068" s="17"/>
      <c r="I1068" s="18"/>
      <c r="J1068" s="14"/>
      <c r="K1068" s="27" t="s">
        <v>12</v>
      </c>
    </row>
    <row r="1069" spans="2:11" x14ac:dyDescent="0.25">
      <c r="B1069" s="24"/>
      <c r="C1069" s="24"/>
      <c r="D1069" s="9"/>
      <c r="E1069" s="16"/>
      <c r="F1069" s="9"/>
      <c r="G1069" s="16"/>
      <c r="H1069" s="17"/>
      <c r="I1069" s="18"/>
      <c r="J1069" s="14"/>
      <c r="K1069" s="27" t="s">
        <v>13</v>
      </c>
    </row>
    <row r="1070" spans="2:11" x14ac:dyDescent="0.25">
      <c r="B1070" s="1"/>
      <c r="C1070" s="1"/>
      <c r="D1070" s="5"/>
      <c r="E1070" s="6"/>
      <c r="F1070" s="5"/>
      <c r="G1070" s="6"/>
      <c r="H1070" s="19"/>
      <c r="I1070" s="20"/>
      <c r="J1070" s="15"/>
      <c r="K1070" s="28" t="s">
        <v>14</v>
      </c>
    </row>
    <row r="1071" spans="2:11" x14ac:dyDescent="0.25">
      <c r="B1071" s="10">
        <v>1</v>
      </c>
      <c r="C1071" s="30" t="s">
        <v>49</v>
      </c>
      <c r="D1071" s="31">
        <v>3274.4</v>
      </c>
      <c r="E1071" s="32"/>
      <c r="F1071" s="31">
        <f>F1073+F1074+F1075+F1076+F1077+F1078+F1079+F1080+F1081</f>
        <v>98140.44</v>
      </c>
      <c r="G1071" s="32"/>
      <c r="H1071" s="31">
        <f>H1073+H1074+H1075+H1076+H1077+H1078+H1079+H1080+H1081</f>
        <v>76336.67</v>
      </c>
      <c r="I1071" s="32"/>
      <c r="J1071" s="10"/>
      <c r="K1071" s="10"/>
    </row>
    <row r="1072" spans="2:11" x14ac:dyDescent="0.25">
      <c r="B1072" s="10"/>
      <c r="C1072" s="10" t="s">
        <v>16</v>
      </c>
      <c r="D1072" s="31"/>
      <c r="E1072" s="32"/>
      <c r="F1072" s="31"/>
      <c r="G1072" s="32"/>
      <c r="H1072" s="31"/>
      <c r="I1072" s="32"/>
      <c r="J1072" s="10"/>
      <c r="K1072" s="10"/>
    </row>
    <row r="1073" spans="2:11" x14ac:dyDescent="0.25">
      <c r="B1073" s="10"/>
      <c r="C1073" s="10" t="s">
        <v>51</v>
      </c>
      <c r="D1073" s="31"/>
      <c r="E1073" s="32"/>
      <c r="F1073" s="31">
        <v>33000.01</v>
      </c>
      <c r="G1073" s="32"/>
      <c r="H1073" s="31">
        <v>23553.54</v>
      </c>
      <c r="I1073" s="32"/>
      <c r="J1073" s="10"/>
      <c r="K1073" s="10"/>
    </row>
    <row r="1074" spans="2:11" x14ac:dyDescent="0.25">
      <c r="B1074" s="10"/>
      <c r="C1074" s="10" t="s">
        <v>52</v>
      </c>
      <c r="D1074" s="31"/>
      <c r="E1074" s="32"/>
      <c r="F1074" s="31">
        <v>32014.23</v>
      </c>
      <c r="G1074" s="32"/>
      <c r="H1074" s="31">
        <v>33118.230000000003</v>
      </c>
      <c r="I1074" s="32"/>
      <c r="J1074" s="10"/>
      <c r="K1074" s="10"/>
    </row>
    <row r="1075" spans="2:11" x14ac:dyDescent="0.25">
      <c r="B1075" s="10"/>
      <c r="C1075" s="10" t="s">
        <v>53</v>
      </c>
      <c r="D1075" s="31"/>
      <c r="E1075" s="32"/>
      <c r="F1075" s="31">
        <v>33126.199999999997</v>
      </c>
      <c r="G1075" s="32"/>
      <c r="H1075" s="31">
        <v>20764.599999999999</v>
      </c>
      <c r="I1075" s="32"/>
      <c r="J1075" s="10"/>
      <c r="K1075" s="10"/>
    </row>
    <row r="1076" spans="2:11" x14ac:dyDescent="0.25">
      <c r="B1076" s="10"/>
      <c r="C1076" s="10" t="s">
        <v>55</v>
      </c>
      <c r="D1076" s="31"/>
      <c r="E1076" s="32"/>
      <c r="F1076" s="31"/>
      <c r="G1076" s="32"/>
      <c r="H1076" s="31">
        <v>-1099.7</v>
      </c>
      <c r="I1076" s="32"/>
      <c r="J1076" s="10"/>
      <c r="K1076" s="10"/>
    </row>
    <row r="1077" spans="2:11" x14ac:dyDescent="0.25">
      <c r="B1077" s="10"/>
      <c r="C1077" s="10"/>
      <c r="D1077" s="31"/>
      <c r="E1077" s="32"/>
      <c r="F1077" s="31"/>
      <c r="G1077" s="32"/>
      <c r="H1077" s="31"/>
      <c r="I1077" s="32"/>
      <c r="J1077" s="10"/>
      <c r="K1077" s="10"/>
    </row>
    <row r="1078" spans="2:11" x14ac:dyDescent="0.25">
      <c r="B1078" s="10"/>
      <c r="C1078" s="10"/>
      <c r="D1078" s="31"/>
      <c r="E1078" s="32"/>
      <c r="F1078" s="31"/>
      <c r="G1078" s="32"/>
      <c r="H1078" s="31"/>
      <c r="I1078" s="32"/>
      <c r="J1078" s="10"/>
      <c r="K1078" s="10"/>
    </row>
    <row r="1079" spans="2:11" x14ac:dyDescent="0.25">
      <c r="B1079" s="10"/>
      <c r="C1079" s="10"/>
      <c r="D1079" s="31"/>
      <c r="E1079" s="32"/>
      <c r="F1079" s="31"/>
      <c r="G1079" s="32"/>
      <c r="H1079" s="31"/>
      <c r="I1079" s="32"/>
      <c r="J1079" s="10"/>
      <c r="K1079" s="10"/>
    </row>
    <row r="1080" spans="2:11" x14ac:dyDescent="0.25">
      <c r="B1080" s="10"/>
      <c r="C1080" s="10"/>
      <c r="D1080" s="31"/>
      <c r="E1080" s="32"/>
      <c r="F1080" s="31"/>
      <c r="G1080" s="32"/>
      <c r="H1080" s="31"/>
      <c r="I1080" s="32"/>
      <c r="J1080" s="10"/>
      <c r="K1080" s="10"/>
    </row>
    <row r="1081" spans="2:11" x14ac:dyDescent="0.25">
      <c r="B1081" s="10"/>
      <c r="C1081" s="10"/>
      <c r="D1081" s="31"/>
      <c r="E1081" s="32"/>
      <c r="F1081" s="31"/>
      <c r="G1081" s="32"/>
      <c r="H1081" s="31"/>
      <c r="I1081" s="32"/>
      <c r="J1081" s="10"/>
      <c r="K1081" s="10"/>
    </row>
    <row r="1082" spans="2:11" x14ac:dyDescent="0.25">
      <c r="B1082" s="10"/>
      <c r="C1082" s="10"/>
      <c r="D1082" s="31"/>
      <c r="E1082" s="32"/>
      <c r="F1082" s="31"/>
      <c r="G1082" s="32"/>
      <c r="H1082" s="31"/>
      <c r="I1082" s="32"/>
      <c r="J1082" s="10"/>
      <c r="K1082" s="10"/>
    </row>
    <row r="1083" spans="2:11" x14ac:dyDescent="0.25">
      <c r="B1083" s="10"/>
      <c r="C1083" s="10"/>
      <c r="D1083" s="31"/>
      <c r="E1083" s="32"/>
      <c r="F1083" s="31"/>
      <c r="G1083" s="32"/>
      <c r="H1083" s="31"/>
      <c r="I1083" s="32"/>
      <c r="J1083" s="10"/>
      <c r="K1083" s="10"/>
    </row>
    <row r="1099" spans="2:11" x14ac:dyDescent="0.25">
      <c r="B1099" s="2" t="s">
        <v>0</v>
      </c>
      <c r="C1099" s="2" t="s">
        <v>1</v>
      </c>
      <c r="D1099" s="7" t="s">
        <v>7</v>
      </c>
      <c r="E1099" s="8"/>
      <c r="F1099" s="3" t="s">
        <v>4</v>
      </c>
      <c r="G1099" s="4"/>
      <c r="H1099" s="3" t="s">
        <v>6</v>
      </c>
      <c r="I1099" s="4"/>
      <c r="J1099" s="13" t="s">
        <v>8</v>
      </c>
      <c r="K1099" s="25" t="s">
        <v>10</v>
      </c>
    </row>
    <row r="1100" spans="2:11" x14ac:dyDescent="0.25">
      <c r="B1100" s="23"/>
      <c r="C1100" s="23" t="s">
        <v>2</v>
      </c>
      <c r="D1100" s="21" t="s">
        <v>3</v>
      </c>
      <c r="E1100" s="22"/>
      <c r="F1100" s="9" t="s">
        <v>5</v>
      </c>
      <c r="G1100" s="16"/>
      <c r="H1100" s="9" t="s">
        <v>5</v>
      </c>
      <c r="I1100" s="16"/>
      <c r="J1100" s="14" t="s">
        <v>9</v>
      </c>
      <c r="K1100" s="26" t="s">
        <v>11</v>
      </c>
    </row>
    <row r="1101" spans="2:11" x14ac:dyDescent="0.25">
      <c r="B1101" s="24"/>
      <c r="C1101" s="24"/>
      <c r="D1101" s="9"/>
      <c r="E1101" s="16"/>
      <c r="F1101" s="9"/>
      <c r="G1101" s="16"/>
      <c r="H1101" s="17"/>
      <c r="I1101" s="18"/>
      <c r="J1101" s="14"/>
      <c r="K1101" s="27" t="s">
        <v>12</v>
      </c>
    </row>
    <row r="1102" spans="2:11" x14ac:dyDescent="0.25">
      <c r="B1102" s="24"/>
      <c r="C1102" s="24"/>
      <c r="D1102" s="9"/>
      <c r="E1102" s="16"/>
      <c r="F1102" s="9"/>
      <c r="G1102" s="16"/>
      <c r="H1102" s="17"/>
      <c r="I1102" s="18"/>
      <c r="J1102" s="14"/>
      <c r="K1102" s="27" t="s">
        <v>13</v>
      </c>
    </row>
    <row r="1103" spans="2:11" x14ac:dyDescent="0.25">
      <c r="B1103" s="1"/>
      <c r="C1103" s="1"/>
      <c r="D1103" s="5"/>
      <c r="E1103" s="6"/>
      <c r="F1103" s="5"/>
      <c r="G1103" s="6"/>
      <c r="H1103" s="19"/>
      <c r="I1103" s="20"/>
      <c r="J1103" s="15"/>
      <c r="K1103" s="28" t="s">
        <v>14</v>
      </c>
    </row>
    <row r="1104" spans="2:11" x14ac:dyDescent="0.25">
      <c r="B1104" s="10">
        <v>1</v>
      </c>
      <c r="C1104" s="30" t="s">
        <v>50</v>
      </c>
      <c r="D1104" s="31">
        <v>981.1</v>
      </c>
      <c r="E1104" s="32"/>
      <c r="F1104" s="31">
        <f>F1106+F1107+F1108+F1109+F1110+F1111+F1112+F1113+F1114</f>
        <v>29652.879999999997</v>
      </c>
      <c r="G1104" s="32"/>
      <c r="H1104" s="31">
        <f>H1106+H1107+H1108+H1109+H1110+H1111+H1112+H1113+H1114</f>
        <v>27048.92</v>
      </c>
      <c r="I1104" s="32"/>
      <c r="J1104" s="10"/>
      <c r="K1104" s="10"/>
    </row>
    <row r="1105" spans="2:11" x14ac:dyDescent="0.25">
      <c r="B1105" s="10"/>
      <c r="C1105" s="10" t="s">
        <v>16</v>
      </c>
      <c r="D1105" s="31"/>
      <c r="E1105" s="32"/>
      <c r="F1105" s="31"/>
      <c r="G1105" s="32"/>
      <c r="H1105" s="31"/>
      <c r="I1105" s="32"/>
      <c r="J1105" s="10"/>
      <c r="K1105" s="10"/>
    </row>
    <row r="1106" spans="2:11" x14ac:dyDescent="0.25">
      <c r="B1106" s="10"/>
      <c r="C1106" s="10" t="s">
        <v>51</v>
      </c>
      <c r="D1106" s="31"/>
      <c r="E1106" s="32"/>
      <c r="F1106" s="31">
        <v>10035.4</v>
      </c>
      <c r="G1106" s="32"/>
      <c r="H1106" s="31">
        <v>5525.98</v>
      </c>
      <c r="I1106" s="32"/>
      <c r="J1106" s="10"/>
      <c r="K1106" s="10"/>
    </row>
    <row r="1107" spans="2:11" x14ac:dyDescent="0.25">
      <c r="B1107" s="10"/>
      <c r="C1107" s="10" t="s">
        <v>52</v>
      </c>
      <c r="D1107" s="31"/>
      <c r="E1107" s="32"/>
      <c r="F1107" s="31">
        <v>9808.74</v>
      </c>
      <c r="G1107" s="32"/>
      <c r="H1107" s="31">
        <v>5932.82</v>
      </c>
      <c r="I1107" s="32"/>
      <c r="J1107" s="10"/>
      <c r="K1107" s="10"/>
    </row>
    <row r="1108" spans="2:11" x14ac:dyDescent="0.25">
      <c r="B1108" s="10"/>
      <c r="C1108" s="10" t="s">
        <v>53</v>
      </c>
      <c r="D1108" s="31"/>
      <c r="E1108" s="32"/>
      <c r="F1108" s="31">
        <v>9808.74</v>
      </c>
      <c r="G1108" s="32"/>
      <c r="H1108" s="31">
        <v>4710.2700000000004</v>
      </c>
      <c r="I1108" s="32"/>
      <c r="J1108" s="10"/>
      <c r="K1108" s="10"/>
    </row>
    <row r="1109" spans="2:11" x14ac:dyDescent="0.25">
      <c r="B1109" s="10"/>
      <c r="C1109" s="10" t="s">
        <v>55</v>
      </c>
      <c r="D1109" s="31"/>
      <c r="E1109" s="32"/>
      <c r="F1109" s="31"/>
      <c r="G1109" s="32"/>
      <c r="H1109" s="31">
        <v>10879.85</v>
      </c>
      <c r="I1109" s="32"/>
      <c r="J1109" s="10"/>
      <c r="K1109" s="10"/>
    </row>
    <row r="1110" spans="2:11" x14ac:dyDescent="0.25">
      <c r="B1110" s="10"/>
      <c r="C1110" s="10"/>
      <c r="D1110" s="31"/>
      <c r="E1110" s="32"/>
      <c r="F1110" s="31"/>
      <c r="G1110" s="32"/>
      <c r="H1110" s="31"/>
      <c r="I1110" s="32"/>
      <c r="J1110" s="10"/>
      <c r="K1110" s="10"/>
    </row>
    <row r="1111" spans="2:11" x14ac:dyDescent="0.25">
      <c r="B1111" s="10"/>
      <c r="C1111" s="10"/>
      <c r="D1111" s="31"/>
      <c r="E1111" s="32"/>
      <c r="F1111" s="31"/>
      <c r="G1111" s="32"/>
      <c r="H1111" s="31"/>
      <c r="I1111" s="32"/>
      <c r="J1111" s="10"/>
      <c r="K1111" s="10"/>
    </row>
    <row r="1112" spans="2:11" x14ac:dyDescent="0.25">
      <c r="B1112" s="10"/>
      <c r="C1112" s="10"/>
      <c r="D1112" s="31"/>
      <c r="E1112" s="32"/>
      <c r="F1112" s="31"/>
      <c r="G1112" s="32"/>
      <c r="H1112" s="31"/>
      <c r="I1112" s="32"/>
      <c r="J1112" s="10"/>
      <c r="K1112" s="10"/>
    </row>
    <row r="1113" spans="2:11" x14ac:dyDescent="0.25">
      <c r="B1113" s="10"/>
      <c r="C1113" s="10"/>
      <c r="D1113" s="31"/>
      <c r="E1113" s="32"/>
      <c r="F1113" s="31"/>
      <c r="G1113" s="32"/>
      <c r="H1113" s="31"/>
      <c r="I1113" s="32"/>
      <c r="J1113" s="10"/>
      <c r="K1113" s="10"/>
    </row>
    <row r="1114" spans="2:11" x14ac:dyDescent="0.25">
      <c r="B1114" s="10"/>
      <c r="C1114" s="10"/>
      <c r="D1114" s="31"/>
      <c r="E1114" s="32"/>
      <c r="F1114" s="31"/>
      <c r="G1114" s="32"/>
      <c r="H1114" s="31"/>
      <c r="I1114" s="32"/>
      <c r="J1114" s="10"/>
      <c r="K1114" s="10"/>
    </row>
    <row r="1115" spans="2:11" x14ac:dyDescent="0.25">
      <c r="B1115" s="10"/>
      <c r="C1115" s="10"/>
      <c r="D1115" s="31"/>
      <c r="E1115" s="32"/>
      <c r="F1115" s="31"/>
      <c r="G1115" s="32"/>
      <c r="H1115" s="31"/>
      <c r="I1115" s="32"/>
      <c r="J1115" s="10"/>
      <c r="K1115" s="10"/>
    </row>
    <row r="1116" spans="2:11" x14ac:dyDescent="0.25">
      <c r="B1116" s="10"/>
      <c r="C1116" s="10"/>
      <c r="D1116" s="31"/>
      <c r="E1116" s="32"/>
      <c r="F1116" s="31"/>
      <c r="G1116" s="32"/>
      <c r="H1116" s="31"/>
      <c r="I1116" s="32"/>
      <c r="J1116" s="10"/>
      <c r="K1116" s="10"/>
    </row>
    <row r="1132" spans="2:11" x14ac:dyDescent="0.25">
      <c r="B1132" s="2" t="s">
        <v>0</v>
      </c>
      <c r="C1132" s="2" t="s">
        <v>1</v>
      </c>
      <c r="D1132" s="7" t="s">
        <v>7</v>
      </c>
      <c r="E1132" s="8"/>
      <c r="F1132" s="3" t="s">
        <v>4</v>
      </c>
      <c r="G1132" s="4"/>
      <c r="H1132" s="3" t="s">
        <v>6</v>
      </c>
      <c r="I1132" s="4"/>
      <c r="J1132" s="13" t="s">
        <v>8</v>
      </c>
      <c r="K1132" s="25" t="s">
        <v>10</v>
      </c>
    </row>
    <row r="1133" spans="2:11" x14ac:dyDescent="0.25">
      <c r="B1133" s="23"/>
      <c r="C1133" s="23" t="s">
        <v>2</v>
      </c>
      <c r="D1133" s="21" t="s">
        <v>3</v>
      </c>
      <c r="E1133" s="22"/>
      <c r="F1133" s="9" t="s">
        <v>5</v>
      </c>
      <c r="G1133" s="16"/>
      <c r="H1133" s="9" t="s">
        <v>5</v>
      </c>
      <c r="I1133" s="16"/>
      <c r="J1133" s="14" t="s">
        <v>9</v>
      </c>
      <c r="K1133" s="26" t="s">
        <v>11</v>
      </c>
    </row>
    <row r="1134" spans="2:11" x14ac:dyDescent="0.25">
      <c r="B1134" s="24"/>
      <c r="C1134" s="24"/>
      <c r="D1134" s="9"/>
      <c r="E1134" s="16"/>
      <c r="F1134" s="9"/>
      <c r="G1134" s="16"/>
      <c r="H1134" s="17"/>
      <c r="I1134" s="18"/>
      <c r="J1134" s="14"/>
      <c r="K1134" s="27" t="s">
        <v>12</v>
      </c>
    </row>
    <row r="1135" spans="2:11" x14ac:dyDescent="0.25">
      <c r="B1135" s="24"/>
      <c r="C1135" s="24"/>
      <c r="D1135" s="9"/>
      <c r="E1135" s="16"/>
      <c r="F1135" s="9"/>
      <c r="G1135" s="16"/>
      <c r="H1135" s="17"/>
      <c r="I1135" s="18"/>
      <c r="J1135" s="14"/>
      <c r="K1135" s="27" t="s">
        <v>13</v>
      </c>
    </row>
    <row r="1136" spans="2:11" x14ac:dyDescent="0.25">
      <c r="B1136" s="1"/>
      <c r="C1136" s="1"/>
      <c r="D1136" s="5"/>
      <c r="E1136" s="6"/>
      <c r="F1136" s="5"/>
      <c r="G1136" s="6"/>
      <c r="H1136" s="19"/>
      <c r="I1136" s="20"/>
      <c r="J1136" s="15"/>
      <c r="K1136" s="28" t="s">
        <v>14</v>
      </c>
    </row>
    <row r="1137" spans="2:11" x14ac:dyDescent="0.25">
      <c r="B1137" s="10">
        <v>1</v>
      </c>
      <c r="C1137" s="30" t="s">
        <v>46</v>
      </c>
      <c r="D1137" s="31">
        <v>1263.5999999999999</v>
      </c>
      <c r="E1137" s="32"/>
      <c r="F1137" s="31">
        <f>F1139+F1140+F1141+F1142+F1143+F1144+F1145+F1146+F1147</f>
        <v>38722.47</v>
      </c>
      <c r="G1137" s="32"/>
      <c r="H1137" s="31">
        <f>H1139+H1140+H1141+H1142+H1143+H1144+H1145+H1146+H1147</f>
        <v>41463.33</v>
      </c>
      <c r="I1137" s="32"/>
      <c r="J1137" s="10"/>
      <c r="K1137" s="10"/>
    </row>
    <row r="1138" spans="2:11" x14ac:dyDescent="0.25">
      <c r="B1138" s="10"/>
      <c r="C1138" s="10" t="s">
        <v>16</v>
      </c>
      <c r="D1138" s="31"/>
      <c r="E1138" s="32"/>
      <c r="F1138" s="31"/>
      <c r="G1138" s="32"/>
      <c r="H1138" s="31"/>
      <c r="I1138" s="32"/>
      <c r="J1138" s="10"/>
      <c r="K1138" s="10"/>
    </row>
    <row r="1139" spans="2:11" x14ac:dyDescent="0.25">
      <c r="B1139" s="10"/>
      <c r="C1139" s="10" t="s">
        <v>51</v>
      </c>
      <c r="D1139" s="31"/>
      <c r="E1139" s="32"/>
      <c r="F1139" s="31">
        <v>12907.49</v>
      </c>
      <c r="G1139" s="32"/>
      <c r="H1139" s="31">
        <v>18325.57</v>
      </c>
      <c r="I1139" s="32"/>
      <c r="J1139" s="10"/>
      <c r="K1139" s="10"/>
    </row>
    <row r="1140" spans="2:11" x14ac:dyDescent="0.25">
      <c r="B1140" s="10"/>
      <c r="C1140" s="10" t="s">
        <v>52</v>
      </c>
      <c r="D1140" s="31"/>
      <c r="E1140" s="32"/>
      <c r="F1140" s="31">
        <v>12907.49</v>
      </c>
      <c r="G1140" s="32"/>
      <c r="H1140" s="31">
        <v>9141.75</v>
      </c>
      <c r="I1140" s="32"/>
      <c r="J1140" s="10"/>
      <c r="K1140" s="10"/>
    </row>
    <row r="1141" spans="2:11" x14ac:dyDescent="0.25">
      <c r="B1141" s="10"/>
      <c r="C1141" s="10" t="s">
        <v>53</v>
      </c>
      <c r="D1141" s="31"/>
      <c r="E1141" s="32"/>
      <c r="F1141" s="31">
        <v>12907.49</v>
      </c>
      <c r="G1141" s="32"/>
      <c r="H1141" s="31">
        <v>10219.040000000001</v>
      </c>
      <c r="I1141" s="32"/>
      <c r="J1141" s="10"/>
      <c r="K1141" s="10"/>
    </row>
    <row r="1142" spans="2:11" x14ac:dyDescent="0.25">
      <c r="B1142" s="10"/>
      <c r="C1142" s="10" t="s">
        <v>54</v>
      </c>
      <c r="D1142" s="31"/>
      <c r="E1142" s="32"/>
      <c r="F1142" s="31"/>
      <c r="G1142" s="32"/>
      <c r="H1142" s="31">
        <v>3776.97</v>
      </c>
      <c r="I1142" s="32"/>
      <c r="J1142" s="10"/>
      <c r="K1142" s="10"/>
    </row>
    <row r="1143" spans="2:11" x14ac:dyDescent="0.25">
      <c r="B1143" s="10"/>
      <c r="C1143" s="10"/>
      <c r="D1143" s="31"/>
      <c r="E1143" s="32"/>
      <c r="F1143" s="31"/>
      <c r="G1143" s="32"/>
      <c r="H1143" s="31"/>
      <c r="I1143" s="32"/>
      <c r="J1143" s="10"/>
      <c r="K1143" s="10"/>
    </row>
    <row r="1144" spans="2:11" x14ac:dyDescent="0.25">
      <c r="B1144" s="10"/>
      <c r="C1144" s="10"/>
      <c r="D1144" s="31"/>
      <c r="E1144" s="32"/>
      <c r="F1144" s="31"/>
      <c r="G1144" s="32"/>
      <c r="H1144" s="31"/>
      <c r="I1144" s="32"/>
      <c r="J1144" s="10"/>
      <c r="K1144" s="10"/>
    </row>
    <row r="1145" spans="2:11" x14ac:dyDescent="0.25">
      <c r="B1145" s="10"/>
      <c r="C1145" s="10"/>
      <c r="D1145" s="31"/>
      <c r="E1145" s="32"/>
      <c r="F1145" s="31"/>
      <c r="G1145" s="32"/>
      <c r="H1145" s="31"/>
      <c r="I1145" s="32"/>
      <c r="J1145" s="10"/>
      <c r="K1145" s="10"/>
    </row>
    <row r="1146" spans="2:11" x14ac:dyDescent="0.25">
      <c r="B1146" s="10"/>
      <c r="C1146" s="10"/>
      <c r="D1146" s="31"/>
      <c r="E1146" s="32"/>
      <c r="F1146" s="31"/>
      <c r="G1146" s="32"/>
      <c r="H1146" s="31"/>
      <c r="I1146" s="32"/>
      <c r="J1146" s="10"/>
      <c r="K1146" s="10"/>
    </row>
    <row r="1147" spans="2:11" x14ac:dyDescent="0.25">
      <c r="B1147" s="10"/>
      <c r="C1147" s="10"/>
      <c r="D1147" s="31"/>
      <c r="E1147" s="32"/>
      <c r="F1147" s="31"/>
      <c r="G1147" s="32"/>
      <c r="H1147" s="31"/>
      <c r="I1147" s="32"/>
      <c r="J1147" s="10"/>
      <c r="K1147" s="10"/>
    </row>
    <row r="1148" spans="2:11" x14ac:dyDescent="0.25">
      <c r="B1148" s="10"/>
      <c r="C1148" s="10"/>
      <c r="D1148" s="31"/>
      <c r="E1148" s="32"/>
      <c r="F1148" s="31"/>
      <c r="G1148" s="32"/>
      <c r="H1148" s="31"/>
      <c r="I1148" s="32"/>
      <c r="J1148" s="10"/>
      <c r="K1148" s="10"/>
    </row>
    <row r="1149" spans="2:11" x14ac:dyDescent="0.25">
      <c r="B1149" s="10"/>
      <c r="C1149" s="10"/>
      <c r="D1149" s="31"/>
      <c r="E1149" s="32"/>
      <c r="F1149" s="31"/>
      <c r="G1149" s="32"/>
      <c r="H1149" s="31"/>
      <c r="I1149" s="32"/>
      <c r="J1149" s="10"/>
      <c r="K1149" s="10"/>
    </row>
  </sheetData>
  <mergeCells count="1365">
    <mergeCell ref="H7:I7"/>
    <mergeCell ref="H8:I8"/>
    <mergeCell ref="H9:I9"/>
    <mergeCell ref="H10:I10"/>
    <mergeCell ref="H11:I11"/>
    <mergeCell ref="H12:I12"/>
    <mergeCell ref="H13:I13"/>
    <mergeCell ref="H14:I14"/>
    <mergeCell ref="F12:G12"/>
    <mergeCell ref="F13:G13"/>
    <mergeCell ref="F14:G14"/>
    <mergeCell ref="F15:G15"/>
    <mergeCell ref="F16:G16"/>
    <mergeCell ref="F17:G17"/>
    <mergeCell ref="D15:E15"/>
    <mergeCell ref="D16:E16"/>
    <mergeCell ref="D17:E17"/>
    <mergeCell ref="F7:G7"/>
    <mergeCell ref="F8:G8"/>
    <mergeCell ref="F9:G9"/>
    <mergeCell ref="F10:G10"/>
    <mergeCell ref="F11:G11"/>
    <mergeCell ref="D9:E9"/>
    <mergeCell ref="D10:E10"/>
    <mergeCell ref="D11:E11"/>
    <mergeCell ref="D12:E12"/>
    <mergeCell ref="D13:E13"/>
    <mergeCell ref="D14:E14"/>
    <mergeCell ref="D7:E7"/>
    <mergeCell ref="D8:E8"/>
    <mergeCell ref="D46:E46"/>
    <mergeCell ref="F46:G46"/>
    <mergeCell ref="H46:I46"/>
    <mergeCell ref="D47:E47"/>
    <mergeCell ref="F47:G47"/>
    <mergeCell ref="H47:I47"/>
    <mergeCell ref="D44:E44"/>
    <mergeCell ref="F44:G44"/>
    <mergeCell ref="H44:I44"/>
    <mergeCell ref="D45:E45"/>
    <mergeCell ref="F45:G45"/>
    <mergeCell ref="H45:I45"/>
    <mergeCell ref="H42:I42"/>
    <mergeCell ref="D43:E43"/>
    <mergeCell ref="F43:G43"/>
    <mergeCell ref="H43:I43"/>
    <mergeCell ref="H15:I15"/>
    <mergeCell ref="H16:I16"/>
    <mergeCell ref="H17:I17"/>
    <mergeCell ref="H18:I18"/>
    <mergeCell ref="H19:I19"/>
    <mergeCell ref="D41:E41"/>
    <mergeCell ref="F41:G41"/>
    <mergeCell ref="H41:I41"/>
    <mergeCell ref="F18:G18"/>
    <mergeCell ref="F19:G19"/>
    <mergeCell ref="D18:E18"/>
    <mergeCell ref="D19:E19"/>
    <mergeCell ref="D42:E42"/>
    <mergeCell ref="F42:G42"/>
    <mergeCell ref="D52:E52"/>
    <mergeCell ref="F52:G52"/>
    <mergeCell ref="H52:I52"/>
    <mergeCell ref="D53:E53"/>
    <mergeCell ref="F53:G53"/>
    <mergeCell ref="H53:I53"/>
    <mergeCell ref="D50:E50"/>
    <mergeCell ref="F50:G50"/>
    <mergeCell ref="H50:I50"/>
    <mergeCell ref="D51:E51"/>
    <mergeCell ref="F51:G51"/>
    <mergeCell ref="H51:I51"/>
    <mergeCell ref="D48:E48"/>
    <mergeCell ref="F48:G48"/>
    <mergeCell ref="H48:I48"/>
    <mergeCell ref="D49:E49"/>
    <mergeCell ref="F49:G49"/>
    <mergeCell ref="H49:I49"/>
    <mergeCell ref="D78:E78"/>
    <mergeCell ref="F78:G78"/>
    <mergeCell ref="H78:I78"/>
    <mergeCell ref="D79:E79"/>
    <mergeCell ref="F79:G79"/>
    <mergeCell ref="H79:I79"/>
    <mergeCell ref="D76:E76"/>
    <mergeCell ref="F76:G76"/>
    <mergeCell ref="H76:I76"/>
    <mergeCell ref="D77:E77"/>
    <mergeCell ref="F77:G77"/>
    <mergeCell ref="H77:I77"/>
    <mergeCell ref="D74:E74"/>
    <mergeCell ref="F74:G74"/>
    <mergeCell ref="H74:I74"/>
    <mergeCell ref="D75:E75"/>
    <mergeCell ref="F75:G75"/>
    <mergeCell ref="H75:I75"/>
    <mergeCell ref="D84:E84"/>
    <mergeCell ref="F84:G84"/>
    <mergeCell ref="H84:I84"/>
    <mergeCell ref="D85:E85"/>
    <mergeCell ref="F85:G85"/>
    <mergeCell ref="H85:I85"/>
    <mergeCell ref="D82:E82"/>
    <mergeCell ref="F82:G82"/>
    <mergeCell ref="H82:I82"/>
    <mergeCell ref="D83:E83"/>
    <mergeCell ref="F83:G83"/>
    <mergeCell ref="H83:I83"/>
    <mergeCell ref="D80:E80"/>
    <mergeCell ref="F80:G80"/>
    <mergeCell ref="H80:I80"/>
    <mergeCell ref="D81:E81"/>
    <mergeCell ref="F81:G81"/>
    <mergeCell ref="H81:I81"/>
    <mergeCell ref="D110:E110"/>
    <mergeCell ref="F110:G110"/>
    <mergeCell ref="H110:I110"/>
    <mergeCell ref="D111:E111"/>
    <mergeCell ref="F111:G111"/>
    <mergeCell ref="H111:I111"/>
    <mergeCell ref="D108:E108"/>
    <mergeCell ref="F108:G108"/>
    <mergeCell ref="H108:I108"/>
    <mergeCell ref="D109:E109"/>
    <mergeCell ref="F109:G109"/>
    <mergeCell ref="H109:I109"/>
    <mergeCell ref="D86:E86"/>
    <mergeCell ref="F86:G86"/>
    <mergeCell ref="H86:I86"/>
    <mergeCell ref="D107:E107"/>
    <mergeCell ref="F107:G107"/>
    <mergeCell ref="H107:I107"/>
    <mergeCell ref="D116:E116"/>
    <mergeCell ref="F116:G116"/>
    <mergeCell ref="H116:I116"/>
    <mergeCell ref="D117:E117"/>
    <mergeCell ref="F117:G117"/>
    <mergeCell ref="H117:I117"/>
    <mergeCell ref="D114:E114"/>
    <mergeCell ref="F114:G114"/>
    <mergeCell ref="H114:I114"/>
    <mergeCell ref="D115:E115"/>
    <mergeCell ref="F115:G115"/>
    <mergeCell ref="H115:I115"/>
    <mergeCell ref="D112:E112"/>
    <mergeCell ref="F112:G112"/>
    <mergeCell ref="H112:I112"/>
    <mergeCell ref="D113:E113"/>
    <mergeCell ref="F113:G113"/>
    <mergeCell ref="H113:I113"/>
    <mergeCell ref="D142:E142"/>
    <mergeCell ref="F142:G142"/>
    <mergeCell ref="H142:I142"/>
    <mergeCell ref="D143:E143"/>
    <mergeCell ref="F143:G143"/>
    <mergeCell ref="H143:I143"/>
    <mergeCell ref="D140:E140"/>
    <mergeCell ref="F140:G140"/>
    <mergeCell ref="H140:I140"/>
    <mergeCell ref="D141:E141"/>
    <mergeCell ref="F141:G141"/>
    <mergeCell ref="H141:I141"/>
    <mergeCell ref="D118:E118"/>
    <mergeCell ref="F118:G118"/>
    <mergeCell ref="H118:I118"/>
    <mergeCell ref="D119:E119"/>
    <mergeCell ref="F119:G119"/>
    <mergeCell ref="H119:I119"/>
    <mergeCell ref="D148:E148"/>
    <mergeCell ref="F148:G148"/>
    <mergeCell ref="H148:I148"/>
    <mergeCell ref="D149:E149"/>
    <mergeCell ref="F149:G149"/>
    <mergeCell ref="H149:I149"/>
    <mergeCell ref="D146:E146"/>
    <mergeCell ref="F146:G146"/>
    <mergeCell ref="H146:I146"/>
    <mergeCell ref="D147:E147"/>
    <mergeCell ref="F147:G147"/>
    <mergeCell ref="H147:I147"/>
    <mergeCell ref="D144:E144"/>
    <mergeCell ref="F144:G144"/>
    <mergeCell ref="H144:I144"/>
    <mergeCell ref="D145:E145"/>
    <mergeCell ref="F145:G145"/>
    <mergeCell ref="H145:I145"/>
    <mergeCell ref="D174:E174"/>
    <mergeCell ref="F174:G174"/>
    <mergeCell ref="H174:I174"/>
    <mergeCell ref="D175:E175"/>
    <mergeCell ref="F175:G175"/>
    <mergeCell ref="H175:I175"/>
    <mergeCell ref="D152:E152"/>
    <mergeCell ref="F152:G152"/>
    <mergeCell ref="H152:I152"/>
    <mergeCell ref="D173:E173"/>
    <mergeCell ref="F173:G173"/>
    <mergeCell ref="H173:I173"/>
    <mergeCell ref="D150:E150"/>
    <mergeCell ref="F150:G150"/>
    <mergeCell ref="H150:I150"/>
    <mergeCell ref="D151:E151"/>
    <mergeCell ref="F151:G151"/>
    <mergeCell ref="H151:I151"/>
    <mergeCell ref="D180:E180"/>
    <mergeCell ref="F180:G180"/>
    <mergeCell ref="H180:I180"/>
    <mergeCell ref="D181:E181"/>
    <mergeCell ref="F181:G181"/>
    <mergeCell ref="H181:I181"/>
    <mergeCell ref="D178:E178"/>
    <mergeCell ref="F178:G178"/>
    <mergeCell ref="H178:I178"/>
    <mergeCell ref="D179:E179"/>
    <mergeCell ref="F179:G179"/>
    <mergeCell ref="H179:I179"/>
    <mergeCell ref="D176:E176"/>
    <mergeCell ref="F176:G176"/>
    <mergeCell ref="H176:I176"/>
    <mergeCell ref="D177:E177"/>
    <mergeCell ref="F177:G177"/>
    <mergeCell ref="H177:I177"/>
    <mergeCell ref="D207:E207"/>
    <mergeCell ref="F207:G207"/>
    <mergeCell ref="H207:I207"/>
    <mergeCell ref="D208:E208"/>
    <mergeCell ref="F208:G208"/>
    <mergeCell ref="H208:I208"/>
    <mergeCell ref="D184:E184"/>
    <mergeCell ref="F184:G184"/>
    <mergeCell ref="H184:I184"/>
    <mergeCell ref="D185:E185"/>
    <mergeCell ref="F185:G185"/>
    <mergeCell ref="H185:I185"/>
    <mergeCell ref="D182:E182"/>
    <mergeCell ref="F182:G182"/>
    <mergeCell ref="H182:I182"/>
    <mergeCell ref="D183:E183"/>
    <mergeCell ref="F183:G183"/>
    <mergeCell ref="H183:I183"/>
    <mergeCell ref="D213:E213"/>
    <mergeCell ref="F213:G213"/>
    <mergeCell ref="H213:I213"/>
    <mergeCell ref="D214:E214"/>
    <mergeCell ref="F214:G214"/>
    <mergeCell ref="H214:I214"/>
    <mergeCell ref="D211:E211"/>
    <mergeCell ref="F211:G211"/>
    <mergeCell ref="H211:I211"/>
    <mergeCell ref="D212:E212"/>
    <mergeCell ref="F212:G212"/>
    <mergeCell ref="H212:I212"/>
    <mergeCell ref="D209:E209"/>
    <mergeCell ref="F209:G209"/>
    <mergeCell ref="H209:I209"/>
    <mergeCell ref="D210:E210"/>
    <mergeCell ref="F210:G210"/>
    <mergeCell ref="H210:I210"/>
    <mergeCell ref="D219:E219"/>
    <mergeCell ref="F219:G219"/>
    <mergeCell ref="H219:I219"/>
    <mergeCell ref="D239:E239"/>
    <mergeCell ref="F239:G239"/>
    <mergeCell ref="H239:I239"/>
    <mergeCell ref="D217:E217"/>
    <mergeCell ref="F217:G217"/>
    <mergeCell ref="H217:I217"/>
    <mergeCell ref="D218:E218"/>
    <mergeCell ref="F218:G218"/>
    <mergeCell ref="H218:I218"/>
    <mergeCell ref="D215:E215"/>
    <mergeCell ref="F215:G215"/>
    <mergeCell ref="H215:I215"/>
    <mergeCell ref="D216:E216"/>
    <mergeCell ref="F216:G216"/>
    <mergeCell ref="H216:I216"/>
    <mergeCell ref="D244:E244"/>
    <mergeCell ref="F244:G244"/>
    <mergeCell ref="H244:I244"/>
    <mergeCell ref="D245:E245"/>
    <mergeCell ref="F245:G245"/>
    <mergeCell ref="H245:I245"/>
    <mergeCell ref="D242:E242"/>
    <mergeCell ref="F242:G242"/>
    <mergeCell ref="H242:I242"/>
    <mergeCell ref="D243:E243"/>
    <mergeCell ref="F243:G243"/>
    <mergeCell ref="H243:I243"/>
    <mergeCell ref="D240:E240"/>
    <mergeCell ref="F240:G240"/>
    <mergeCell ref="H240:I240"/>
    <mergeCell ref="D241:E241"/>
    <mergeCell ref="F241:G241"/>
    <mergeCell ref="H241:I241"/>
    <mergeCell ref="D279:E279"/>
    <mergeCell ref="F279:G279"/>
    <mergeCell ref="H279:I279"/>
    <mergeCell ref="D250:E250"/>
    <mergeCell ref="F250:G250"/>
    <mergeCell ref="H250:I250"/>
    <mergeCell ref="D251:E251"/>
    <mergeCell ref="F251:G251"/>
    <mergeCell ref="H251:I251"/>
    <mergeCell ref="D248:E248"/>
    <mergeCell ref="F248:G248"/>
    <mergeCell ref="H248:I248"/>
    <mergeCell ref="D249:E249"/>
    <mergeCell ref="F249:G249"/>
    <mergeCell ref="H249:I249"/>
    <mergeCell ref="D246:E246"/>
    <mergeCell ref="F246:G246"/>
    <mergeCell ref="H246:I246"/>
    <mergeCell ref="D247:E247"/>
    <mergeCell ref="F247:G247"/>
    <mergeCell ref="H247:I247"/>
    <mergeCell ref="D284:E284"/>
    <mergeCell ref="F284:G284"/>
    <mergeCell ref="H284:I284"/>
    <mergeCell ref="D285:E285"/>
    <mergeCell ref="F285:G285"/>
    <mergeCell ref="H285:I285"/>
    <mergeCell ref="D282:E282"/>
    <mergeCell ref="F282:G282"/>
    <mergeCell ref="H282:I282"/>
    <mergeCell ref="D283:E283"/>
    <mergeCell ref="F283:G283"/>
    <mergeCell ref="H283:I283"/>
    <mergeCell ref="D280:E280"/>
    <mergeCell ref="F280:G280"/>
    <mergeCell ref="H280:I280"/>
    <mergeCell ref="D281:E281"/>
    <mergeCell ref="F281:G281"/>
    <mergeCell ref="H281:I281"/>
    <mergeCell ref="D290:E290"/>
    <mergeCell ref="F290:G290"/>
    <mergeCell ref="H290:I290"/>
    <mergeCell ref="D291:E291"/>
    <mergeCell ref="F291:G291"/>
    <mergeCell ref="H291:I291"/>
    <mergeCell ref="D288:E288"/>
    <mergeCell ref="F288:G288"/>
    <mergeCell ref="H288:I288"/>
    <mergeCell ref="D289:E289"/>
    <mergeCell ref="F289:G289"/>
    <mergeCell ref="H289:I289"/>
    <mergeCell ref="D286:E286"/>
    <mergeCell ref="F286:G286"/>
    <mergeCell ref="H286:I286"/>
    <mergeCell ref="D287:E287"/>
    <mergeCell ref="F287:G287"/>
    <mergeCell ref="H287:I287"/>
    <mergeCell ref="D316:E316"/>
    <mergeCell ref="F316:G316"/>
    <mergeCell ref="H316:I316"/>
    <mergeCell ref="D317:E317"/>
    <mergeCell ref="F317:G317"/>
    <mergeCell ref="H317:I317"/>
    <mergeCell ref="D314:E314"/>
    <mergeCell ref="F314:G314"/>
    <mergeCell ref="H314:I314"/>
    <mergeCell ref="D315:E315"/>
    <mergeCell ref="F315:G315"/>
    <mergeCell ref="H315:I315"/>
    <mergeCell ref="D312:E312"/>
    <mergeCell ref="F312:G312"/>
    <mergeCell ref="H312:I312"/>
    <mergeCell ref="D313:E313"/>
    <mergeCell ref="F313:G313"/>
    <mergeCell ref="H313:I313"/>
    <mergeCell ref="D322:E322"/>
    <mergeCell ref="F322:G322"/>
    <mergeCell ref="H322:I322"/>
    <mergeCell ref="D323:E323"/>
    <mergeCell ref="F323:G323"/>
    <mergeCell ref="H323:I323"/>
    <mergeCell ref="D320:E320"/>
    <mergeCell ref="F320:G320"/>
    <mergeCell ref="H320:I320"/>
    <mergeCell ref="D321:E321"/>
    <mergeCell ref="F321:G321"/>
    <mergeCell ref="H321:I321"/>
    <mergeCell ref="D318:E318"/>
    <mergeCell ref="F318:G318"/>
    <mergeCell ref="H318:I318"/>
    <mergeCell ref="D319:E319"/>
    <mergeCell ref="F319:G319"/>
    <mergeCell ref="H319:I319"/>
    <mergeCell ref="D348:E348"/>
    <mergeCell ref="F348:G348"/>
    <mergeCell ref="H348:I348"/>
    <mergeCell ref="D349:E349"/>
    <mergeCell ref="F349:G349"/>
    <mergeCell ref="H349:I349"/>
    <mergeCell ref="D346:E346"/>
    <mergeCell ref="F346:G346"/>
    <mergeCell ref="H346:I346"/>
    <mergeCell ref="D347:E347"/>
    <mergeCell ref="F347:G347"/>
    <mergeCell ref="H347:I347"/>
    <mergeCell ref="D324:E324"/>
    <mergeCell ref="F324:G324"/>
    <mergeCell ref="H324:I324"/>
    <mergeCell ref="D345:E345"/>
    <mergeCell ref="F345:G345"/>
    <mergeCell ref="H345:I345"/>
    <mergeCell ref="D354:E354"/>
    <mergeCell ref="F354:G354"/>
    <mergeCell ref="H354:I354"/>
    <mergeCell ref="D355:E355"/>
    <mergeCell ref="F355:G355"/>
    <mergeCell ref="H355:I355"/>
    <mergeCell ref="D352:E352"/>
    <mergeCell ref="F352:G352"/>
    <mergeCell ref="H352:I352"/>
    <mergeCell ref="D353:E353"/>
    <mergeCell ref="F353:G353"/>
    <mergeCell ref="H353:I353"/>
    <mergeCell ref="D350:E350"/>
    <mergeCell ref="F350:G350"/>
    <mergeCell ref="H350:I350"/>
    <mergeCell ref="D351:E351"/>
    <mergeCell ref="F351:G351"/>
    <mergeCell ref="H351:I351"/>
    <mergeCell ref="D380:E380"/>
    <mergeCell ref="F380:G380"/>
    <mergeCell ref="H380:I380"/>
    <mergeCell ref="D381:E381"/>
    <mergeCell ref="F381:G381"/>
    <mergeCell ref="H381:I381"/>
    <mergeCell ref="D378:E378"/>
    <mergeCell ref="F378:G378"/>
    <mergeCell ref="H378:I378"/>
    <mergeCell ref="D379:E379"/>
    <mergeCell ref="F379:G379"/>
    <mergeCell ref="H379:I379"/>
    <mergeCell ref="D356:E356"/>
    <mergeCell ref="F356:G356"/>
    <mergeCell ref="H356:I356"/>
    <mergeCell ref="D357:E357"/>
    <mergeCell ref="F357:G357"/>
    <mergeCell ref="H357:I357"/>
    <mergeCell ref="D386:E386"/>
    <mergeCell ref="F386:G386"/>
    <mergeCell ref="H386:I386"/>
    <mergeCell ref="D387:E387"/>
    <mergeCell ref="F387:G387"/>
    <mergeCell ref="H387:I387"/>
    <mergeCell ref="D384:E384"/>
    <mergeCell ref="F384:G384"/>
    <mergeCell ref="H384:I384"/>
    <mergeCell ref="D385:E385"/>
    <mergeCell ref="F385:G385"/>
    <mergeCell ref="H385:I385"/>
    <mergeCell ref="D382:E382"/>
    <mergeCell ref="F382:G382"/>
    <mergeCell ref="H382:I382"/>
    <mergeCell ref="D383:E383"/>
    <mergeCell ref="F383:G383"/>
    <mergeCell ref="H383:I383"/>
    <mergeCell ref="D412:E412"/>
    <mergeCell ref="F412:G412"/>
    <mergeCell ref="H412:I412"/>
    <mergeCell ref="D413:E413"/>
    <mergeCell ref="F413:G413"/>
    <mergeCell ref="H413:I413"/>
    <mergeCell ref="D390:E390"/>
    <mergeCell ref="F390:G390"/>
    <mergeCell ref="H390:I390"/>
    <mergeCell ref="D411:E411"/>
    <mergeCell ref="F411:G411"/>
    <mergeCell ref="H411:I411"/>
    <mergeCell ref="D388:E388"/>
    <mergeCell ref="F388:G388"/>
    <mergeCell ref="H388:I388"/>
    <mergeCell ref="D389:E389"/>
    <mergeCell ref="F389:G389"/>
    <mergeCell ref="H389:I389"/>
    <mergeCell ref="D418:E418"/>
    <mergeCell ref="F418:G418"/>
    <mergeCell ref="H418:I418"/>
    <mergeCell ref="D419:E419"/>
    <mergeCell ref="F419:G419"/>
    <mergeCell ref="H419:I419"/>
    <mergeCell ref="D416:E416"/>
    <mergeCell ref="F416:G416"/>
    <mergeCell ref="H416:I416"/>
    <mergeCell ref="D417:E417"/>
    <mergeCell ref="F417:G417"/>
    <mergeCell ref="H417:I417"/>
    <mergeCell ref="D414:E414"/>
    <mergeCell ref="F414:G414"/>
    <mergeCell ref="H414:I414"/>
    <mergeCell ref="D415:E415"/>
    <mergeCell ref="F415:G415"/>
    <mergeCell ref="H415:I415"/>
    <mergeCell ref="D444:E444"/>
    <mergeCell ref="F444:G444"/>
    <mergeCell ref="H444:I444"/>
    <mergeCell ref="D445:E445"/>
    <mergeCell ref="F445:G445"/>
    <mergeCell ref="H445:I445"/>
    <mergeCell ref="D422:E422"/>
    <mergeCell ref="F422:G422"/>
    <mergeCell ref="H422:I422"/>
    <mergeCell ref="D423:E423"/>
    <mergeCell ref="F423:G423"/>
    <mergeCell ref="H423:I423"/>
    <mergeCell ref="D420:E420"/>
    <mergeCell ref="F420:G420"/>
    <mergeCell ref="H420:I420"/>
    <mergeCell ref="D421:E421"/>
    <mergeCell ref="F421:G421"/>
    <mergeCell ref="H421:I421"/>
    <mergeCell ref="D450:E450"/>
    <mergeCell ref="F450:G450"/>
    <mergeCell ref="H450:I450"/>
    <mergeCell ref="D451:E451"/>
    <mergeCell ref="F451:G451"/>
    <mergeCell ref="H451:I451"/>
    <mergeCell ref="D448:E448"/>
    <mergeCell ref="F448:G448"/>
    <mergeCell ref="H448:I448"/>
    <mergeCell ref="D449:E449"/>
    <mergeCell ref="F449:G449"/>
    <mergeCell ref="H449:I449"/>
    <mergeCell ref="D446:E446"/>
    <mergeCell ref="F446:G446"/>
    <mergeCell ref="H446:I446"/>
    <mergeCell ref="D447:E447"/>
    <mergeCell ref="F447:G447"/>
    <mergeCell ref="H447:I447"/>
    <mergeCell ref="D456:E456"/>
    <mergeCell ref="F456:G456"/>
    <mergeCell ref="H456:I456"/>
    <mergeCell ref="D477:E477"/>
    <mergeCell ref="F477:G477"/>
    <mergeCell ref="H477:I477"/>
    <mergeCell ref="D454:E454"/>
    <mergeCell ref="F454:G454"/>
    <mergeCell ref="H454:I454"/>
    <mergeCell ref="D455:E455"/>
    <mergeCell ref="F455:G455"/>
    <mergeCell ref="H455:I455"/>
    <mergeCell ref="D452:E452"/>
    <mergeCell ref="F452:G452"/>
    <mergeCell ref="H452:I452"/>
    <mergeCell ref="D453:E453"/>
    <mergeCell ref="F453:G453"/>
    <mergeCell ref="H453:I453"/>
    <mergeCell ref="D482:E482"/>
    <mergeCell ref="F482:G482"/>
    <mergeCell ref="H482:I482"/>
    <mergeCell ref="D483:E483"/>
    <mergeCell ref="F483:G483"/>
    <mergeCell ref="H483:I483"/>
    <mergeCell ref="D480:E480"/>
    <mergeCell ref="F480:G480"/>
    <mergeCell ref="H480:I480"/>
    <mergeCell ref="D481:E481"/>
    <mergeCell ref="F481:G481"/>
    <mergeCell ref="H481:I481"/>
    <mergeCell ref="D478:E478"/>
    <mergeCell ref="F478:G478"/>
    <mergeCell ref="H478:I478"/>
    <mergeCell ref="D479:E479"/>
    <mergeCell ref="F479:G479"/>
    <mergeCell ref="H479:I479"/>
    <mergeCell ref="D488:E488"/>
    <mergeCell ref="F488:G488"/>
    <mergeCell ref="H488:I488"/>
    <mergeCell ref="D489:E489"/>
    <mergeCell ref="F489:G489"/>
    <mergeCell ref="H489:I489"/>
    <mergeCell ref="D486:E486"/>
    <mergeCell ref="F486:G486"/>
    <mergeCell ref="H486:I486"/>
    <mergeCell ref="D487:E487"/>
    <mergeCell ref="F487:G487"/>
    <mergeCell ref="H487:I487"/>
    <mergeCell ref="D484:E484"/>
    <mergeCell ref="F484:G484"/>
    <mergeCell ref="H484:I484"/>
    <mergeCell ref="D485:E485"/>
    <mergeCell ref="F485:G485"/>
    <mergeCell ref="H485:I485"/>
    <mergeCell ref="D514:E514"/>
    <mergeCell ref="F514:G514"/>
    <mergeCell ref="H514:I514"/>
    <mergeCell ref="D515:E515"/>
    <mergeCell ref="F515:G515"/>
    <mergeCell ref="H515:I515"/>
    <mergeCell ref="D512:E512"/>
    <mergeCell ref="F512:G512"/>
    <mergeCell ref="H512:I512"/>
    <mergeCell ref="D513:E513"/>
    <mergeCell ref="F513:G513"/>
    <mergeCell ref="H513:I513"/>
    <mergeCell ref="D510:E510"/>
    <mergeCell ref="F510:G510"/>
    <mergeCell ref="H510:I510"/>
    <mergeCell ref="D511:E511"/>
    <mergeCell ref="F511:G511"/>
    <mergeCell ref="H511:I511"/>
    <mergeCell ref="D520:E520"/>
    <mergeCell ref="F520:G520"/>
    <mergeCell ref="H520:I520"/>
    <mergeCell ref="D521:E521"/>
    <mergeCell ref="F521:G521"/>
    <mergeCell ref="H521:I521"/>
    <mergeCell ref="D518:E518"/>
    <mergeCell ref="F518:G518"/>
    <mergeCell ref="H518:I518"/>
    <mergeCell ref="D519:E519"/>
    <mergeCell ref="F519:G519"/>
    <mergeCell ref="H519:I519"/>
    <mergeCell ref="D516:E516"/>
    <mergeCell ref="F516:G516"/>
    <mergeCell ref="H516:I516"/>
    <mergeCell ref="D517:E517"/>
    <mergeCell ref="F517:G517"/>
    <mergeCell ref="H517:I517"/>
    <mergeCell ref="D546:E546"/>
    <mergeCell ref="F546:G546"/>
    <mergeCell ref="H546:I546"/>
    <mergeCell ref="D547:E547"/>
    <mergeCell ref="F547:G547"/>
    <mergeCell ref="H547:I547"/>
    <mergeCell ref="D544:E544"/>
    <mergeCell ref="F544:G544"/>
    <mergeCell ref="H544:I544"/>
    <mergeCell ref="D545:E545"/>
    <mergeCell ref="F545:G545"/>
    <mergeCell ref="H545:I545"/>
    <mergeCell ref="D522:E522"/>
    <mergeCell ref="F522:G522"/>
    <mergeCell ref="H522:I522"/>
    <mergeCell ref="D543:E543"/>
    <mergeCell ref="F543:G543"/>
    <mergeCell ref="H543:I543"/>
    <mergeCell ref="D552:E552"/>
    <mergeCell ref="F552:G552"/>
    <mergeCell ref="H552:I552"/>
    <mergeCell ref="D553:E553"/>
    <mergeCell ref="F553:G553"/>
    <mergeCell ref="H553:I553"/>
    <mergeCell ref="D550:E550"/>
    <mergeCell ref="F550:G550"/>
    <mergeCell ref="H550:I550"/>
    <mergeCell ref="D551:E551"/>
    <mergeCell ref="F551:G551"/>
    <mergeCell ref="H551:I551"/>
    <mergeCell ref="D548:E548"/>
    <mergeCell ref="F548:G548"/>
    <mergeCell ref="H548:I548"/>
    <mergeCell ref="D549:E549"/>
    <mergeCell ref="F549:G549"/>
    <mergeCell ref="H549:I549"/>
    <mergeCell ref="D578:E578"/>
    <mergeCell ref="F578:G578"/>
    <mergeCell ref="H578:I578"/>
    <mergeCell ref="D579:E579"/>
    <mergeCell ref="F579:G579"/>
    <mergeCell ref="H579:I579"/>
    <mergeCell ref="D576:E576"/>
    <mergeCell ref="F576:G576"/>
    <mergeCell ref="H576:I576"/>
    <mergeCell ref="D577:E577"/>
    <mergeCell ref="F577:G577"/>
    <mergeCell ref="H577:I577"/>
    <mergeCell ref="D554:E554"/>
    <mergeCell ref="F554:G554"/>
    <mergeCell ref="H554:I554"/>
    <mergeCell ref="D555:E555"/>
    <mergeCell ref="F555:G555"/>
    <mergeCell ref="H555:I555"/>
    <mergeCell ref="D584:E584"/>
    <mergeCell ref="F584:G584"/>
    <mergeCell ref="H584:I584"/>
    <mergeCell ref="D585:E585"/>
    <mergeCell ref="F585:G585"/>
    <mergeCell ref="H585:I585"/>
    <mergeCell ref="D582:E582"/>
    <mergeCell ref="F582:G582"/>
    <mergeCell ref="H582:I582"/>
    <mergeCell ref="D583:E583"/>
    <mergeCell ref="F583:G583"/>
    <mergeCell ref="H583:I583"/>
    <mergeCell ref="D580:E580"/>
    <mergeCell ref="F580:G580"/>
    <mergeCell ref="H580:I580"/>
    <mergeCell ref="D581:E581"/>
    <mergeCell ref="F581:G581"/>
    <mergeCell ref="H581:I581"/>
    <mergeCell ref="D610:E610"/>
    <mergeCell ref="F610:G610"/>
    <mergeCell ref="H610:I610"/>
    <mergeCell ref="D611:E611"/>
    <mergeCell ref="F611:G611"/>
    <mergeCell ref="H611:I611"/>
    <mergeCell ref="D588:E588"/>
    <mergeCell ref="F588:G588"/>
    <mergeCell ref="H588:I588"/>
    <mergeCell ref="D609:E609"/>
    <mergeCell ref="F609:G609"/>
    <mergeCell ref="H609:I609"/>
    <mergeCell ref="D586:E586"/>
    <mergeCell ref="F586:G586"/>
    <mergeCell ref="H586:I586"/>
    <mergeCell ref="D587:E587"/>
    <mergeCell ref="F587:G587"/>
    <mergeCell ref="H587:I587"/>
    <mergeCell ref="D616:E616"/>
    <mergeCell ref="F616:G616"/>
    <mergeCell ref="H616:I616"/>
    <mergeCell ref="D617:E617"/>
    <mergeCell ref="F617:G617"/>
    <mergeCell ref="H617:I617"/>
    <mergeCell ref="D614:E614"/>
    <mergeCell ref="F614:G614"/>
    <mergeCell ref="H614:I614"/>
    <mergeCell ref="D615:E615"/>
    <mergeCell ref="F615:G615"/>
    <mergeCell ref="H615:I615"/>
    <mergeCell ref="D612:E612"/>
    <mergeCell ref="F612:G612"/>
    <mergeCell ref="H612:I612"/>
    <mergeCell ref="D613:E613"/>
    <mergeCell ref="F613:G613"/>
    <mergeCell ref="H613:I613"/>
    <mergeCell ref="D642:E642"/>
    <mergeCell ref="F642:G642"/>
    <mergeCell ref="H642:I642"/>
    <mergeCell ref="D643:E643"/>
    <mergeCell ref="F643:G643"/>
    <mergeCell ref="H643:I643"/>
    <mergeCell ref="D620:E620"/>
    <mergeCell ref="F620:G620"/>
    <mergeCell ref="H620:I620"/>
    <mergeCell ref="D621:E621"/>
    <mergeCell ref="F621:G621"/>
    <mergeCell ref="H621:I621"/>
    <mergeCell ref="D618:E618"/>
    <mergeCell ref="F618:G618"/>
    <mergeCell ref="H618:I618"/>
    <mergeCell ref="D619:E619"/>
    <mergeCell ref="F619:G619"/>
    <mergeCell ref="H619:I619"/>
    <mergeCell ref="D648:E648"/>
    <mergeCell ref="F648:G648"/>
    <mergeCell ref="H648:I648"/>
    <mergeCell ref="D649:E649"/>
    <mergeCell ref="F649:G649"/>
    <mergeCell ref="H649:I649"/>
    <mergeCell ref="D646:E646"/>
    <mergeCell ref="F646:G646"/>
    <mergeCell ref="H646:I646"/>
    <mergeCell ref="D647:E647"/>
    <mergeCell ref="F647:G647"/>
    <mergeCell ref="H647:I647"/>
    <mergeCell ref="D644:E644"/>
    <mergeCell ref="F644:G644"/>
    <mergeCell ref="H644:I644"/>
    <mergeCell ref="D645:E645"/>
    <mergeCell ref="F645:G645"/>
    <mergeCell ref="H645:I645"/>
    <mergeCell ref="D654:E654"/>
    <mergeCell ref="F654:G654"/>
    <mergeCell ref="H654:I654"/>
    <mergeCell ref="D675:E675"/>
    <mergeCell ref="F675:G675"/>
    <mergeCell ref="H675:I675"/>
    <mergeCell ref="D652:E652"/>
    <mergeCell ref="F652:G652"/>
    <mergeCell ref="H652:I652"/>
    <mergeCell ref="D653:E653"/>
    <mergeCell ref="F653:G653"/>
    <mergeCell ref="H653:I653"/>
    <mergeCell ref="D650:E650"/>
    <mergeCell ref="F650:G650"/>
    <mergeCell ref="H650:I650"/>
    <mergeCell ref="D651:E651"/>
    <mergeCell ref="F651:G651"/>
    <mergeCell ref="H651:I651"/>
    <mergeCell ref="D680:E680"/>
    <mergeCell ref="F680:G680"/>
    <mergeCell ref="H680:I680"/>
    <mergeCell ref="D681:E681"/>
    <mergeCell ref="F681:G681"/>
    <mergeCell ref="H681:I681"/>
    <mergeCell ref="D678:E678"/>
    <mergeCell ref="F678:G678"/>
    <mergeCell ref="H678:I678"/>
    <mergeCell ref="D679:E679"/>
    <mergeCell ref="F679:G679"/>
    <mergeCell ref="H679:I679"/>
    <mergeCell ref="D676:E676"/>
    <mergeCell ref="F676:G676"/>
    <mergeCell ref="H676:I676"/>
    <mergeCell ref="D677:E677"/>
    <mergeCell ref="F677:G677"/>
    <mergeCell ref="H677:I677"/>
    <mergeCell ref="D686:E686"/>
    <mergeCell ref="F686:G686"/>
    <mergeCell ref="H686:I686"/>
    <mergeCell ref="D687:E687"/>
    <mergeCell ref="F687:G687"/>
    <mergeCell ref="H687:I687"/>
    <mergeCell ref="D684:E684"/>
    <mergeCell ref="F684:G684"/>
    <mergeCell ref="H684:I684"/>
    <mergeCell ref="D685:E685"/>
    <mergeCell ref="F685:G685"/>
    <mergeCell ref="H685:I685"/>
    <mergeCell ref="D682:E682"/>
    <mergeCell ref="F682:G682"/>
    <mergeCell ref="H682:I682"/>
    <mergeCell ref="D683:E683"/>
    <mergeCell ref="F683:G683"/>
    <mergeCell ref="H683:I683"/>
    <mergeCell ref="D708:E708"/>
    <mergeCell ref="F708:G708"/>
    <mergeCell ref="H708:I708"/>
    <mergeCell ref="D709:E709"/>
    <mergeCell ref="F709:G709"/>
    <mergeCell ref="H709:I709"/>
    <mergeCell ref="D710:E710"/>
    <mergeCell ref="D718:E718"/>
    <mergeCell ref="F718:G718"/>
    <mergeCell ref="H718:I718"/>
    <mergeCell ref="D719:E719"/>
    <mergeCell ref="D714:E714"/>
    <mergeCell ref="F714:G714"/>
    <mergeCell ref="H714:I714"/>
    <mergeCell ref="D715:E715"/>
    <mergeCell ref="F710:G710"/>
    <mergeCell ref="H710:I710"/>
    <mergeCell ref="D711:E711"/>
    <mergeCell ref="F711:G711"/>
    <mergeCell ref="F719:G719"/>
    <mergeCell ref="H719:I719"/>
    <mergeCell ref="D720:E720"/>
    <mergeCell ref="F720:G720"/>
    <mergeCell ref="H720:I720"/>
    <mergeCell ref="D741:E741"/>
    <mergeCell ref="F741:G741"/>
    <mergeCell ref="H741:I741"/>
    <mergeCell ref="F715:G715"/>
    <mergeCell ref="H715:I715"/>
    <mergeCell ref="D716:E716"/>
    <mergeCell ref="F716:G716"/>
    <mergeCell ref="H716:I716"/>
    <mergeCell ref="D717:E717"/>
    <mergeCell ref="F717:G717"/>
    <mergeCell ref="H717:I717"/>
    <mergeCell ref="H711:I711"/>
    <mergeCell ref="D712:E712"/>
    <mergeCell ref="F712:G712"/>
    <mergeCell ref="H712:I712"/>
    <mergeCell ref="D713:E713"/>
    <mergeCell ref="F713:G713"/>
    <mergeCell ref="H713:I713"/>
    <mergeCell ref="D746:E746"/>
    <mergeCell ref="F746:G746"/>
    <mergeCell ref="H746:I746"/>
    <mergeCell ref="D747:E747"/>
    <mergeCell ref="F747:G747"/>
    <mergeCell ref="H747:I747"/>
    <mergeCell ref="D744:E744"/>
    <mergeCell ref="F744:G744"/>
    <mergeCell ref="H744:I744"/>
    <mergeCell ref="D745:E745"/>
    <mergeCell ref="F745:G745"/>
    <mergeCell ref="H745:I745"/>
    <mergeCell ref="D742:E742"/>
    <mergeCell ref="F742:G742"/>
    <mergeCell ref="H742:I742"/>
    <mergeCell ref="D743:E743"/>
    <mergeCell ref="F743:G743"/>
    <mergeCell ref="H743:I743"/>
    <mergeCell ref="D752:E752"/>
    <mergeCell ref="F752:G752"/>
    <mergeCell ref="H752:I752"/>
    <mergeCell ref="D753:E753"/>
    <mergeCell ref="F753:G753"/>
    <mergeCell ref="H753:I753"/>
    <mergeCell ref="D750:E750"/>
    <mergeCell ref="F750:G750"/>
    <mergeCell ref="H750:I750"/>
    <mergeCell ref="D751:E751"/>
    <mergeCell ref="F751:G751"/>
    <mergeCell ref="H751:I751"/>
    <mergeCell ref="D748:E748"/>
    <mergeCell ref="F748:G748"/>
    <mergeCell ref="H748:I748"/>
    <mergeCell ref="D749:E749"/>
    <mergeCell ref="F749:G749"/>
    <mergeCell ref="H749:I749"/>
    <mergeCell ref="D778:E778"/>
    <mergeCell ref="F778:G778"/>
    <mergeCell ref="H778:I778"/>
    <mergeCell ref="D779:E779"/>
    <mergeCell ref="F779:G779"/>
    <mergeCell ref="H779:I779"/>
    <mergeCell ref="D776:E776"/>
    <mergeCell ref="F776:G776"/>
    <mergeCell ref="H776:I776"/>
    <mergeCell ref="D777:E777"/>
    <mergeCell ref="F777:G777"/>
    <mergeCell ref="H777:I777"/>
    <mergeCell ref="D774:E774"/>
    <mergeCell ref="F774:G774"/>
    <mergeCell ref="H774:I774"/>
    <mergeCell ref="D775:E775"/>
    <mergeCell ref="F775:G775"/>
    <mergeCell ref="H775:I775"/>
    <mergeCell ref="D784:E784"/>
    <mergeCell ref="F784:G784"/>
    <mergeCell ref="H784:I784"/>
    <mergeCell ref="D785:E785"/>
    <mergeCell ref="F785:G785"/>
    <mergeCell ref="H785:I785"/>
    <mergeCell ref="D782:E782"/>
    <mergeCell ref="F782:G782"/>
    <mergeCell ref="H782:I782"/>
    <mergeCell ref="D783:E783"/>
    <mergeCell ref="F783:G783"/>
    <mergeCell ref="H783:I783"/>
    <mergeCell ref="D780:E780"/>
    <mergeCell ref="F780:G780"/>
    <mergeCell ref="H780:I780"/>
    <mergeCell ref="D781:E781"/>
    <mergeCell ref="F781:G781"/>
    <mergeCell ref="H781:I781"/>
    <mergeCell ref="D810:E810"/>
    <mergeCell ref="F810:G810"/>
    <mergeCell ref="H810:I810"/>
    <mergeCell ref="D811:E811"/>
    <mergeCell ref="F811:G811"/>
    <mergeCell ref="H811:I811"/>
    <mergeCell ref="D808:E808"/>
    <mergeCell ref="F808:G808"/>
    <mergeCell ref="H808:I808"/>
    <mergeCell ref="D809:E809"/>
    <mergeCell ref="F809:G809"/>
    <mergeCell ref="H809:I809"/>
    <mergeCell ref="D786:E786"/>
    <mergeCell ref="F786:G786"/>
    <mergeCell ref="H786:I786"/>
    <mergeCell ref="D807:E807"/>
    <mergeCell ref="F807:G807"/>
    <mergeCell ref="H807:I807"/>
    <mergeCell ref="D816:E816"/>
    <mergeCell ref="F816:G816"/>
    <mergeCell ref="H816:I816"/>
    <mergeCell ref="D817:E817"/>
    <mergeCell ref="F817:G817"/>
    <mergeCell ref="H817:I817"/>
    <mergeCell ref="D814:E814"/>
    <mergeCell ref="F814:G814"/>
    <mergeCell ref="H814:I814"/>
    <mergeCell ref="D815:E815"/>
    <mergeCell ref="F815:G815"/>
    <mergeCell ref="H815:I815"/>
    <mergeCell ref="D812:E812"/>
    <mergeCell ref="F812:G812"/>
    <mergeCell ref="H812:I812"/>
    <mergeCell ref="D813:E813"/>
    <mergeCell ref="F813:G813"/>
    <mergeCell ref="H813:I813"/>
    <mergeCell ref="D842:E842"/>
    <mergeCell ref="F842:G842"/>
    <mergeCell ref="H842:I842"/>
    <mergeCell ref="D843:E843"/>
    <mergeCell ref="F843:G843"/>
    <mergeCell ref="H843:I843"/>
    <mergeCell ref="D840:E840"/>
    <mergeCell ref="F840:G840"/>
    <mergeCell ref="H840:I840"/>
    <mergeCell ref="D841:E841"/>
    <mergeCell ref="F841:G841"/>
    <mergeCell ref="H841:I841"/>
    <mergeCell ref="D818:E818"/>
    <mergeCell ref="F818:G818"/>
    <mergeCell ref="H818:I818"/>
    <mergeCell ref="D819:E819"/>
    <mergeCell ref="F819:G819"/>
    <mergeCell ref="H819:I819"/>
    <mergeCell ref="D848:E848"/>
    <mergeCell ref="F848:G848"/>
    <mergeCell ref="H848:I848"/>
    <mergeCell ref="D849:E849"/>
    <mergeCell ref="F849:G849"/>
    <mergeCell ref="H849:I849"/>
    <mergeCell ref="D846:E846"/>
    <mergeCell ref="F846:G846"/>
    <mergeCell ref="H846:I846"/>
    <mergeCell ref="D847:E847"/>
    <mergeCell ref="F847:G847"/>
    <mergeCell ref="H847:I847"/>
    <mergeCell ref="D844:E844"/>
    <mergeCell ref="F844:G844"/>
    <mergeCell ref="H844:I844"/>
    <mergeCell ref="D845:E845"/>
    <mergeCell ref="F845:G845"/>
    <mergeCell ref="H845:I845"/>
    <mergeCell ref="D874:E874"/>
    <mergeCell ref="F874:G874"/>
    <mergeCell ref="H874:I874"/>
    <mergeCell ref="D875:E875"/>
    <mergeCell ref="F875:G875"/>
    <mergeCell ref="H875:I875"/>
    <mergeCell ref="D852:E852"/>
    <mergeCell ref="F852:G852"/>
    <mergeCell ref="H852:I852"/>
    <mergeCell ref="D873:E873"/>
    <mergeCell ref="F873:G873"/>
    <mergeCell ref="H873:I873"/>
    <mergeCell ref="D850:E850"/>
    <mergeCell ref="F850:G850"/>
    <mergeCell ref="H850:I850"/>
    <mergeCell ref="D851:E851"/>
    <mergeCell ref="F851:G851"/>
    <mergeCell ref="H851:I851"/>
    <mergeCell ref="D880:E880"/>
    <mergeCell ref="F880:G880"/>
    <mergeCell ref="H880:I880"/>
    <mergeCell ref="D881:E881"/>
    <mergeCell ref="F881:G881"/>
    <mergeCell ref="H881:I881"/>
    <mergeCell ref="D878:E878"/>
    <mergeCell ref="F878:G878"/>
    <mergeCell ref="H878:I878"/>
    <mergeCell ref="D879:E879"/>
    <mergeCell ref="F879:G879"/>
    <mergeCell ref="H879:I879"/>
    <mergeCell ref="D876:E876"/>
    <mergeCell ref="F876:G876"/>
    <mergeCell ref="H876:I876"/>
    <mergeCell ref="D877:E877"/>
    <mergeCell ref="F877:G877"/>
    <mergeCell ref="H877:I877"/>
    <mergeCell ref="D906:E906"/>
    <mergeCell ref="F906:G906"/>
    <mergeCell ref="H906:I906"/>
    <mergeCell ref="D907:E907"/>
    <mergeCell ref="F907:G907"/>
    <mergeCell ref="H907:I907"/>
    <mergeCell ref="D884:E884"/>
    <mergeCell ref="F884:G884"/>
    <mergeCell ref="H884:I884"/>
    <mergeCell ref="D885:E885"/>
    <mergeCell ref="F885:G885"/>
    <mergeCell ref="H885:I885"/>
    <mergeCell ref="D882:E882"/>
    <mergeCell ref="F882:G882"/>
    <mergeCell ref="H882:I882"/>
    <mergeCell ref="D883:E883"/>
    <mergeCell ref="F883:G883"/>
    <mergeCell ref="H883:I883"/>
    <mergeCell ref="D912:E912"/>
    <mergeCell ref="F912:G912"/>
    <mergeCell ref="H912:I912"/>
    <mergeCell ref="D913:E913"/>
    <mergeCell ref="F913:G913"/>
    <mergeCell ref="H913:I913"/>
    <mergeCell ref="D910:E910"/>
    <mergeCell ref="F910:G910"/>
    <mergeCell ref="H910:I910"/>
    <mergeCell ref="D911:E911"/>
    <mergeCell ref="F911:G911"/>
    <mergeCell ref="H911:I911"/>
    <mergeCell ref="D908:E908"/>
    <mergeCell ref="F908:G908"/>
    <mergeCell ref="H908:I908"/>
    <mergeCell ref="D909:E909"/>
    <mergeCell ref="F909:G909"/>
    <mergeCell ref="H909:I909"/>
    <mergeCell ref="D918:E918"/>
    <mergeCell ref="F918:G918"/>
    <mergeCell ref="H918:I918"/>
    <mergeCell ref="D939:E939"/>
    <mergeCell ref="F939:G939"/>
    <mergeCell ref="H939:I939"/>
    <mergeCell ref="D916:E916"/>
    <mergeCell ref="F916:G916"/>
    <mergeCell ref="H916:I916"/>
    <mergeCell ref="D917:E917"/>
    <mergeCell ref="F917:G917"/>
    <mergeCell ref="H917:I917"/>
    <mergeCell ref="D914:E914"/>
    <mergeCell ref="F914:G914"/>
    <mergeCell ref="H914:I914"/>
    <mergeCell ref="D915:E915"/>
    <mergeCell ref="F915:G915"/>
    <mergeCell ref="H915:I915"/>
    <mergeCell ref="D944:E944"/>
    <mergeCell ref="F944:G944"/>
    <mergeCell ref="H944:I944"/>
    <mergeCell ref="D945:E945"/>
    <mergeCell ref="F945:G945"/>
    <mergeCell ref="H945:I945"/>
    <mergeCell ref="D942:E942"/>
    <mergeCell ref="F942:G942"/>
    <mergeCell ref="H942:I942"/>
    <mergeCell ref="D943:E943"/>
    <mergeCell ref="F943:G943"/>
    <mergeCell ref="H943:I943"/>
    <mergeCell ref="D940:E940"/>
    <mergeCell ref="F940:G940"/>
    <mergeCell ref="H940:I940"/>
    <mergeCell ref="D941:E941"/>
    <mergeCell ref="F941:G941"/>
    <mergeCell ref="H941:I941"/>
    <mergeCell ref="D950:E950"/>
    <mergeCell ref="F950:G950"/>
    <mergeCell ref="H950:I950"/>
    <mergeCell ref="D951:E951"/>
    <mergeCell ref="F951:G951"/>
    <mergeCell ref="H951:I951"/>
    <mergeCell ref="D948:E948"/>
    <mergeCell ref="F948:G948"/>
    <mergeCell ref="H948:I948"/>
    <mergeCell ref="D949:E949"/>
    <mergeCell ref="F949:G949"/>
    <mergeCell ref="H949:I949"/>
    <mergeCell ref="D946:E946"/>
    <mergeCell ref="F946:G946"/>
    <mergeCell ref="H946:I946"/>
    <mergeCell ref="D947:E947"/>
    <mergeCell ref="F947:G947"/>
    <mergeCell ref="H947:I947"/>
    <mergeCell ref="D976:E976"/>
    <mergeCell ref="F976:G976"/>
    <mergeCell ref="H976:I976"/>
    <mergeCell ref="D977:E977"/>
    <mergeCell ref="F977:G977"/>
    <mergeCell ref="H977:I977"/>
    <mergeCell ref="D974:E974"/>
    <mergeCell ref="F974:G974"/>
    <mergeCell ref="H974:I974"/>
    <mergeCell ref="D975:E975"/>
    <mergeCell ref="F975:G975"/>
    <mergeCell ref="H975:I975"/>
    <mergeCell ref="D972:E972"/>
    <mergeCell ref="F972:G972"/>
    <mergeCell ref="H972:I972"/>
    <mergeCell ref="D973:E973"/>
    <mergeCell ref="F973:G973"/>
    <mergeCell ref="H973:I973"/>
    <mergeCell ref="D982:E982"/>
    <mergeCell ref="F982:G982"/>
    <mergeCell ref="H982:I982"/>
    <mergeCell ref="D983:E983"/>
    <mergeCell ref="F983:G983"/>
    <mergeCell ref="H983:I983"/>
    <mergeCell ref="D980:E980"/>
    <mergeCell ref="F980:G980"/>
    <mergeCell ref="H980:I980"/>
    <mergeCell ref="D981:E981"/>
    <mergeCell ref="F981:G981"/>
    <mergeCell ref="H981:I981"/>
    <mergeCell ref="D978:E978"/>
    <mergeCell ref="F978:G978"/>
    <mergeCell ref="H978:I978"/>
    <mergeCell ref="D979:E979"/>
    <mergeCell ref="F979:G979"/>
    <mergeCell ref="H979:I979"/>
    <mergeCell ref="D1008:E1008"/>
    <mergeCell ref="F1008:G1008"/>
    <mergeCell ref="H1008:I1008"/>
    <mergeCell ref="D1009:E1009"/>
    <mergeCell ref="F1009:G1009"/>
    <mergeCell ref="H1009:I1009"/>
    <mergeCell ref="D1006:E1006"/>
    <mergeCell ref="F1006:G1006"/>
    <mergeCell ref="H1006:I1006"/>
    <mergeCell ref="D1007:E1007"/>
    <mergeCell ref="F1007:G1007"/>
    <mergeCell ref="H1007:I1007"/>
    <mergeCell ref="D984:E984"/>
    <mergeCell ref="F984:G984"/>
    <mergeCell ref="H984:I984"/>
    <mergeCell ref="D1005:E1005"/>
    <mergeCell ref="F1005:G1005"/>
    <mergeCell ref="H1005:I1005"/>
    <mergeCell ref="D1014:E1014"/>
    <mergeCell ref="F1014:G1014"/>
    <mergeCell ref="H1014:I1014"/>
    <mergeCell ref="D1015:E1015"/>
    <mergeCell ref="F1015:G1015"/>
    <mergeCell ref="H1015:I1015"/>
    <mergeCell ref="D1012:E1012"/>
    <mergeCell ref="F1012:G1012"/>
    <mergeCell ref="H1012:I1012"/>
    <mergeCell ref="D1013:E1013"/>
    <mergeCell ref="F1013:G1013"/>
    <mergeCell ref="H1013:I1013"/>
    <mergeCell ref="D1010:E1010"/>
    <mergeCell ref="F1010:G1010"/>
    <mergeCell ref="H1010:I1010"/>
    <mergeCell ref="D1011:E1011"/>
    <mergeCell ref="F1011:G1011"/>
    <mergeCell ref="H1011:I1011"/>
    <mergeCell ref="D1040:E1040"/>
    <mergeCell ref="F1040:G1040"/>
    <mergeCell ref="H1040:I1040"/>
    <mergeCell ref="D1041:E1041"/>
    <mergeCell ref="F1041:G1041"/>
    <mergeCell ref="H1041:I1041"/>
    <mergeCell ref="D1038:E1038"/>
    <mergeCell ref="F1038:G1038"/>
    <mergeCell ref="H1038:I1038"/>
    <mergeCell ref="D1039:E1039"/>
    <mergeCell ref="F1039:G1039"/>
    <mergeCell ref="H1039:I1039"/>
    <mergeCell ref="D1016:E1016"/>
    <mergeCell ref="F1016:G1016"/>
    <mergeCell ref="H1016:I1016"/>
    <mergeCell ref="D1017:E1017"/>
    <mergeCell ref="F1017:G1017"/>
    <mergeCell ref="H1017:I1017"/>
    <mergeCell ref="D1046:E1046"/>
    <mergeCell ref="F1046:G1046"/>
    <mergeCell ref="H1046:I1046"/>
    <mergeCell ref="D1047:E1047"/>
    <mergeCell ref="F1047:G1047"/>
    <mergeCell ref="H1047:I1047"/>
    <mergeCell ref="D1044:E1044"/>
    <mergeCell ref="F1044:G1044"/>
    <mergeCell ref="H1044:I1044"/>
    <mergeCell ref="D1045:E1045"/>
    <mergeCell ref="F1045:G1045"/>
    <mergeCell ref="H1045:I1045"/>
    <mergeCell ref="D1042:E1042"/>
    <mergeCell ref="F1042:G1042"/>
    <mergeCell ref="H1042:I1042"/>
    <mergeCell ref="D1043:E1043"/>
    <mergeCell ref="F1043:G1043"/>
    <mergeCell ref="H1043:I1043"/>
    <mergeCell ref="D1072:E1072"/>
    <mergeCell ref="F1072:G1072"/>
    <mergeCell ref="H1072:I1072"/>
    <mergeCell ref="D1073:E1073"/>
    <mergeCell ref="F1073:G1073"/>
    <mergeCell ref="H1073:I1073"/>
    <mergeCell ref="D1050:E1050"/>
    <mergeCell ref="F1050:G1050"/>
    <mergeCell ref="H1050:I1050"/>
    <mergeCell ref="D1071:E1071"/>
    <mergeCell ref="F1071:G1071"/>
    <mergeCell ref="H1071:I1071"/>
    <mergeCell ref="D1048:E1048"/>
    <mergeCell ref="F1048:G1048"/>
    <mergeCell ref="H1048:I1048"/>
    <mergeCell ref="D1049:E1049"/>
    <mergeCell ref="F1049:G1049"/>
    <mergeCell ref="H1049:I1049"/>
    <mergeCell ref="D1078:E1078"/>
    <mergeCell ref="F1078:G1078"/>
    <mergeCell ref="H1078:I1078"/>
    <mergeCell ref="D1079:E1079"/>
    <mergeCell ref="F1079:G1079"/>
    <mergeCell ref="H1079:I1079"/>
    <mergeCell ref="D1076:E1076"/>
    <mergeCell ref="F1076:G1076"/>
    <mergeCell ref="H1076:I1076"/>
    <mergeCell ref="D1077:E1077"/>
    <mergeCell ref="F1077:G1077"/>
    <mergeCell ref="H1077:I1077"/>
    <mergeCell ref="D1074:E1074"/>
    <mergeCell ref="F1074:G1074"/>
    <mergeCell ref="H1074:I1074"/>
    <mergeCell ref="D1075:E1075"/>
    <mergeCell ref="F1075:G1075"/>
    <mergeCell ref="H1075:I1075"/>
    <mergeCell ref="D1104:E1104"/>
    <mergeCell ref="F1104:G1104"/>
    <mergeCell ref="H1104:I1104"/>
    <mergeCell ref="D1105:E1105"/>
    <mergeCell ref="F1105:G1105"/>
    <mergeCell ref="H1105:I1105"/>
    <mergeCell ref="D1082:E1082"/>
    <mergeCell ref="F1082:G1082"/>
    <mergeCell ref="H1082:I1082"/>
    <mergeCell ref="D1083:E1083"/>
    <mergeCell ref="F1083:G1083"/>
    <mergeCell ref="H1083:I1083"/>
    <mergeCell ref="D1080:E1080"/>
    <mergeCell ref="F1080:G1080"/>
    <mergeCell ref="H1080:I1080"/>
    <mergeCell ref="D1081:E1081"/>
    <mergeCell ref="F1081:G1081"/>
    <mergeCell ref="H1081:I1081"/>
    <mergeCell ref="D1110:E1110"/>
    <mergeCell ref="F1110:G1110"/>
    <mergeCell ref="H1110:I1110"/>
    <mergeCell ref="D1111:E1111"/>
    <mergeCell ref="F1111:G1111"/>
    <mergeCell ref="H1111:I1111"/>
    <mergeCell ref="D1108:E1108"/>
    <mergeCell ref="F1108:G1108"/>
    <mergeCell ref="H1108:I1108"/>
    <mergeCell ref="D1109:E1109"/>
    <mergeCell ref="F1109:G1109"/>
    <mergeCell ref="H1109:I1109"/>
    <mergeCell ref="D1106:E1106"/>
    <mergeCell ref="F1106:G1106"/>
    <mergeCell ref="H1106:I1106"/>
    <mergeCell ref="D1107:E1107"/>
    <mergeCell ref="F1107:G1107"/>
    <mergeCell ref="H1107:I1107"/>
    <mergeCell ref="D1116:E1116"/>
    <mergeCell ref="F1116:G1116"/>
    <mergeCell ref="H1116:I1116"/>
    <mergeCell ref="D1137:E1137"/>
    <mergeCell ref="F1137:G1137"/>
    <mergeCell ref="H1137:I1137"/>
    <mergeCell ref="D1114:E1114"/>
    <mergeCell ref="F1114:G1114"/>
    <mergeCell ref="H1114:I1114"/>
    <mergeCell ref="D1115:E1115"/>
    <mergeCell ref="F1115:G1115"/>
    <mergeCell ref="H1115:I1115"/>
    <mergeCell ref="D1112:E1112"/>
    <mergeCell ref="F1112:G1112"/>
    <mergeCell ref="H1112:I1112"/>
    <mergeCell ref="D1113:E1113"/>
    <mergeCell ref="F1113:G1113"/>
    <mergeCell ref="H1113:I1113"/>
    <mergeCell ref="D1142:E1142"/>
    <mergeCell ref="F1142:G1142"/>
    <mergeCell ref="H1142:I1142"/>
    <mergeCell ref="D1143:E1143"/>
    <mergeCell ref="F1143:G1143"/>
    <mergeCell ref="H1143:I1143"/>
    <mergeCell ref="D1140:E1140"/>
    <mergeCell ref="F1140:G1140"/>
    <mergeCell ref="H1140:I1140"/>
    <mergeCell ref="D1141:E1141"/>
    <mergeCell ref="F1141:G1141"/>
    <mergeCell ref="H1141:I1141"/>
    <mergeCell ref="D1138:E1138"/>
    <mergeCell ref="F1138:G1138"/>
    <mergeCell ref="H1138:I1138"/>
    <mergeCell ref="D1139:E1139"/>
    <mergeCell ref="F1139:G1139"/>
    <mergeCell ref="H1139:I1139"/>
    <mergeCell ref="D1148:E1148"/>
    <mergeCell ref="F1148:G1148"/>
    <mergeCell ref="H1148:I1148"/>
    <mergeCell ref="D1149:E1149"/>
    <mergeCell ref="F1149:G1149"/>
    <mergeCell ref="H1149:I1149"/>
    <mergeCell ref="D1146:E1146"/>
    <mergeCell ref="F1146:G1146"/>
    <mergeCell ref="H1146:I1146"/>
    <mergeCell ref="D1147:E1147"/>
    <mergeCell ref="F1147:G1147"/>
    <mergeCell ref="H1147:I1147"/>
    <mergeCell ref="D1144:E1144"/>
    <mergeCell ref="F1144:G1144"/>
    <mergeCell ref="H1144:I1144"/>
    <mergeCell ref="D1145:E1145"/>
    <mergeCell ref="F1145:G1145"/>
    <mergeCell ref="H1145:I1145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9"/>
  <sheetViews>
    <sheetView tabSelected="1" topLeftCell="A682" workbookViewId="0">
      <selection activeCell="A682" sqref="A682:J699"/>
    </sheetView>
  </sheetViews>
  <sheetFormatPr defaultRowHeight="15" x14ac:dyDescent="0.25"/>
  <cols>
    <col min="1" max="1" width="6.85546875" customWidth="1"/>
    <col min="2" max="2" width="37" customWidth="1"/>
    <col min="4" max="4" width="6.85546875" customWidth="1"/>
    <col min="9" max="9" width="15.28515625" customWidth="1"/>
    <col min="10" max="10" width="16.28515625" customWidth="1"/>
  </cols>
  <sheetData>
    <row r="1" spans="1:10" x14ac:dyDescent="0.25">
      <c r="A1" s="2" t="s">
        <v>0</v>
      </c>
      <c r="B1" s="2" t="s">
        <v>1</v>
      </c>
      <c r="C1" s="7" t="s">
        <v>7</v>
      </c>
      <c r="D1" s="8"/>
      <c r="E1" s="3" t="s">
        <v>4</v>
      </c>
      <c r="F1" s="4"/>
      <c r="G1" s="3" t="s">
        <v>6</v>
      </c>
      <c r="H1" s="4"/>
      <c r="I1" s="13" t="s">
        <v>8</v>
      </c>
      <c r="J1" s="25" t="s">
        <v>10</v>
      </c>
    </row>
    <row r="2" spans="1:10" x14ac:dyDescent="0.25">
      <c r="A2" s="23"/>
      <c r="B2" s="23" t="s">
        <v>2</v>
      </c>
      <c r="C2" s="21" t="s">
        <v>3</v>
      </c>
      <c r="D2" s="22"/>
      <c r="E2" s="9" t="s">
        <v>60</v>
      </c>
      <c r="F2" s="16"/>
      <c r="G2" s="9" t="s">
        <v>60</v>
      </c>
      <c r="H2" s="16"/>
      <c r="I2" s="14" t="s">
        <v>61</v>
      </c>
      <c r="J2" s="26" t="s">
        <v>11</v>
      </c>
    </row>
    <row r="3" spans="1:10" x14ac:dyDescent="0.25">
      <c r="A3" s="24"/>
      <c r="B3" s="24"/>
      <c r="C3" s="9"/>
      <c r="D3" s="16"/>
      <c r="E3" s="9"/>
      <c r="F3" s="16"/>
      <c r="G3" s="17"/>
      <c r="H3" s="18"/>
      <c r="I3" s="14"/>
      <c r="J3" s="27" t="s">
        <v>12</v>
      </c>
    </row>
    <row r="4" spans="1:10" x14ac:dyDescent="0.25">
      <c r="A4" s="24"/>
      <c r="B4" s="24"/>
      <c r="C4" s="9"/>
      <c r="D4" s="16"/>
      <c r="E4" s="9"/>
      <c r="F4" s="16"/>
      <c r="G4" s="17"/>
      <c r="H4" s="18"/>
      <c r="I4" s="14"/>
      <c r="J4" s="27" t="s">
        <v>13</v>
      </c>
    </row>
    <row r="5" spans="1:10" x14ac:dyDescent="0.25">
      <c r="A5" s="1"/>
      <c r="B5" s="1"/>
      <c r="C5" s="5"/>
      <c r="D5" s="6"/>
      <c r="E5" s="5"/>
      <c r="F5" s="6"/>
      <c r="G5" s="19"/>
      <c r="H5" s="20"/>
      <c r="I5" s="15"/>
      <c r="J5" s="28" t="s">
        <v>14</v>
      </c>
    </row>
    <row r="6" spans="1:10" x14ac:dyDescent="0.25">
      <c r="A6" s="10">
        <v>1</v>
      </c>
      <c r="B6" s="30" t="s">
        <v>56</v>
      </c>
      <c r="C6" s="33">
        <v>1263.5999999999999</v>
      </c>
      <c r="D6" s="33"/>
      <c r="E6" s="33">
        <f>E8+E9+E10+E11+E12+E13</f>
        <v>77444.94</v>
      </c>
      <c r="F6" s="33"/>
      <c r="G6" s="33">
        <f>G8+G9+G10+G11+G12+G13</f>
        <v>60000.93</v>
      </c>
      <c r="H6" s="33"/>
      <c r="I6" s="10">
        <f>I8+I9+I10+I11+I12+I13</f>
        <v>45073.350000000006</v>
      </c>
      <c r="J6" s="10">
        <f>G6-I6</f>
        <v>14927.579999999994</v>
      </c>
    </row>
    <row r="7" spans="1:10" x14ac:dyDescent="0.25">
      <c r="A7" s="10"/>
      <c r="B7" s="10" t="s">
        <v>16</v>
      </c>
      <c r="C7" s="33"/>
      <c r="D7" s="33"/>
      <c r="E7" s="33"/>
      <c r="F7" s="33"/>
      <c r="G7" s="33"/>
      <c r="H7" s="33"/>
      <c r="I7" s="10"/>
      <c r="J7" s="10"/>
    </row>
    <row r="8" spans="1:10" x14ac:dyDescent="0.25">
      <c r="A8" s="10"/>
      <c r="B8" s="10" t="s">
        <v>57</v>
      </c>
      <c r="C8" s="33"/>
      <c r="D8" s="33"/>
      <c r="E8" s="33">
        <v>12907.49</v>
      </c>
      <c r="F8" s="33"/>
      <c r="G8" s="33">
        <v>7868.11</v>
      </c>
      <c r="H8" s="33"/>
      <c r="I8" s="10">
        <v>6651.29</v>
      </c>
      <c r="J8" s="10"/>
    </row>
    <row r="9" spans="1:10" x14ac:dyDescent="0.25">
      <c r="A9" s="10"/>
      <c r="B9" s="10" t="s">
        <v>58</v>
      </c>
      <c r="C9" s="33"/>
      <c r="D9" s="33"/>
      <c r="E9" s="33">
        <v>12907.49</v>
      </c>
      <c r="F9" s="33"/>
      <c r="G9" s="33">
        <v>10386.9</v>
      </c>
      <c r="H9" s="33"/>
      <c r="I9" s="10">
        <v>9144.2000000000007</v>
      </c>
      <c r="J9" s="10"/>
    </row>
    <row r="10" spans="1:10" x14ac:dyDescent="0.25">
      <c r="A10" s="10"/>
      <c r="B10" s="10" t="s">
        <v>59</v>
      </c>
      <c r="C10" s="33"/>
      <c r="D10" s="33"/>
      <c r="E10" s="33">
        <v>12907.49</v>
      </c>
      <c r="F10" s="33"/>
      <c r="G10" s="33">
        <v>6101.24</v>
      </c>
      <c r="H10" s="33"/>
      <c r="I10" s="10">
        <v>5210.2</v>
      </c>
      <c r="J10" s="10"/>
    </row>
    <row r="11" spans="1:10" x14ac:dyDescent="0.25">
      <c r="A11" s="10"/>
      <c r="B11" s="10" t="s">
        <v>84</v>
      </c>
      <c r="C11" s="33"/>
      <c r="D11" s="33"/>
      <c r="E11" s="33">
        <v>12907.49</v>
      </c>
      <c r="F11" s="33"/>
      <c r="G11" s="33">
        <v>13743.03</v>
      </c>
      <c r="H11" s="33"/>
      <c r="I11" s="10">
        <v>9377.19</v>
      </c>
      <c r="J11" s="10"/>
    </row>
    <row r="12" spans="1:10" x14ac:dyDescent="0.25">
      <c r="A12" s="10"/>
      <c r="B12" s="10" t="s">
        <v>85</v>
      </c>
      <c r="C12" s="33"/>
      <c r="D12" s="33"/>
      <c r="E12" s="33">
        <v>12907.49</v>
      </c>
      <c r="F12" s="33"/>
      <c r="G12" s="33">
        <v>10393.94</v>
      </c>
      <c r="H12" s="33"/>
      <c r="I12" s="10">
        <v>8590.61</v>
      </c>
      <c r="J12" s="10"/>
    </row>
    <row r="13" spans="1:10" x14ac:dyDescent="0.25">
      <c r="A13" s="10"/>
      <c r="B13" s="10" t="s">
        <v>80</v>
      </c>
      <c r="C13" s="33"/>
      <c r="D13" s="33"/>
      <c r="E13" s="33">
        <v>12907.49</v>
      </c>
      <c r="F13" s="33"/>
      <c r="G13" s="33">
        <v>11507.71</v>
      </c>
      <c r="H13" s="33"/>
      <c r="I13" s="10">
        <v>6099.86</v>
      </c>
      <c r="J13" s="10"/>
    </row>
    <row r="14" spans="1:10" x14ac:dyDescent="0.25">
      <c r="A14" s="10"/>
      <c r="B14" s="10"/>
      <c r="C14" s="33"/>
      <c r="D14" s="33"/>
      <c r="E14" s="33"/>
      <c r="F14" s="33"/>
      <c r="G14" s="33"/>
      <c r="H14" s="33"/>
      <c r="I14" s="10"/>
      <c r="J14" s="10"/>
    </row>
    <row r="15" spans="1:10" x14ac:dyDescent="0.25">
      <c r="A15" s="10"/>
      <c r="B15" s="10"/>
      <c r="C15" s="33"/>
      <c r="D15" s="33"/>
      <c r="E15" s="33"/>
      <c r="F15" s="33"/>
      <c r="G15" s="33"/>
      <c r="H15" s="33"/>
      <c r="I15" s="10"/>
      <c r="J15" s="10"/>
    </row>
    <row r="16" spans="1:10" x14ac:dyDescent="0.25">
      <c r="A16" s="10"/>
      <c r="B16" s="10"/>
      <c r="C16" s="33"/>
      <c r="D16" s="33"/>
      <c r="E16" s="33"/>
      <c r="F16" s="33"/>
      <c r="G16" s="33"/>
      <c r="H16" s="33"/>
      <c r="I16" s="10"/>
      <c r="J16" s="10"/>
    </row>
    <row r="17" spans="1:10" x14ac:dyDescent="0.25">
      <c r="A17" s="10"/>
      <c r="B17" s="10"/>
      <c r="C17" s="33"/>
      <c r="D17" s="33"/>
      <c r="E17" s="33"/>
      <c r="F17" s="33"/>
      <c r="G17" s="33"/>
      <c r="H17" s="33"/>
      <c r="I17" s="10"/>
      <c r="J17" s="10"/>
    </row>
    <row r="18" spans="1:10" x14ac:dyDescent="0.25">
      <c r="A18" s="10"/>
      <c r="B18" s="10"/>
      <c r="C18" s="33"/>
      <c r="D18" s="33"/>
      <c r="E18" s="33"/>
      <c r="F18" s="33"/>
      <c r="G18" s="33"/>
      <c r="H18" s="33"/>
      <c r="I18" s="10"/>
      <c r="J18" s="10"/>
    </row>
    <row r="34" spans="1:10" x14ac:dyDescent="0.25">
      <c r="A34" s="2" t="s">
        <v>0</v>
      </c>
      <c r="B34" s="2" t="s">
        <v>1</v>
      </c>
      <c r="C34" s="7" t="s">
        <v>7</v>
      </c>
      <c r="D34" s="8"/>
      <c r="E34" s="3" t="s">
        <v>4</v>
      </c>
      <c r="F34" s="4"/>
      <c r="G34" s="3" t="s">
        <v>6</v>
      </c>
      <c r="H34" s="4"/>
      <c r="I34" s="13" t="s">
        <v>8</v>
      </c>
      <c r="J34" s="25" t="s">
        <v>10</v>
      </c>
    </row>
    <row r="35" spans="1:10" x14ac:dyDescent="0.25">
      <c r="A35" s="23"/>
      <c r="B35" s="23" t="s">
        <v>2</v>
      </c>
      <c r="C35" s="21" t="s">
        <v>3</v>
      </c>
      <c r="D35" s="22"/>
      <c r="E35" s="9" t="s">
        <v>60</v>
      </c>
      <c r="F35" s="16"/>
      <c r="G35" s="9" t="s">
        <v>60</v>
      </c>
      <c r="H35" s="16"/>
      <c r="I35" s="14" t="s">
        <v>61</v>
      </c>
      <c r="J35" s="26" t="s">
        <v>11</v>
      </c>
    </row>
    <row r="36" spans="1:10" x14ac:dyDescent="0.25">
      <c r="A36" s="24"/>
      <c r="B36" s="24"/>
      <c r="C36" s="9"/>
      <c r="D36" s="16"/>
      <c r="E36" s="9"/>
      <c r="F36" s="16"/>
      <c r="G36" s="17"/>
      <c r="H36" s="18"/>
      <c r="I36" s="14"/>
      <c r="J36" s="27" t="s">
        <v>12</v>
      </c>
    </row>
    <row r="37" spans="1:10" x14ac:dyDescent="0.25">
      <c r="A37" s="24"/>
      <c r="B37" s="24"/>
      <c r="C37" s="9"/>
      <c r="D37" s="16"/>
      <c r="E37" s="9"/>
      <c r="F37" s="16"/>
      <c r="G37" s="17"/>
      <c r="H37" s="18"/>
      <c r="I37" s="14"/>
      <c r="J37" s="27" t="s">
        <v>13</v>
      </c>
    </row>
    <row r="38" spans="1:10" x14ac:dyDescent="0.25">
      <c r="A38" s="1"/>
      <c r="B38" s="1"/>
      <c r="C38" s="5"/>
      <c r="D38" s="6"/>
      <c r="E38" s="5"/>
      <c r="F38" s="6"/>
      <c r="G38" s="19"/>
      <c r="H38" s="20"/>
      <c r="I38" s="15"/>
      <c r="J38" s="28" t="s">
        <v>14</v>
      </c>
    </row>
    <row r="39" spans="1:10" x14ac:dyDescent="0.25">
      <c r="A39" s="10">
        <v>1</v>
      </c>
      <c r="B39" s="30" t="s">
        <v>62</v>
      </c>
      <c r="C39" s="33">
        <v>981.1</v>
      </c>
      <c r="D39" s="33"/>
      <c r="E39" s="33">
        <f>E41+E42+E43+E44+E45+E46</f>
        <v>60212.4</v>
      </c>
      <c r="F39" s="33"/>
      <c r="G39" s="33">
        <f>G41+G42+G43+G44+G45+G46</f>
        <v>54087.249999999993</v>
      </c>
      <c r="H39" s="33"/>
      <c r="I39" s="10">
        <f>I41+I42+I43+I44+I45+I46</f>
        <v>34345.129999999997</v>
      </c>
      <c r="J39" s="10">
        <f>G39-I39</f>
        <v>19742.119999999995</v>
      </c>
    </row>
    <row r="40" spans="1:10" x14ac:dyDescent="0.25">
      <c r="A40" s="10"/>
      <c r="B40" s="10" t="s">
        <v>16</v>
      </c>
      <c r="C40" s="33"/>
      <c r="D40" s="33"/>
      <c r="E40" s="33"/>
      <c r="F40" s="33"/>
      <c r="G40" s="33"/>
      <c r="H40" s="33"/>
      <c r="I40" s="10"/>
      <c r="J40" s="10"/>
    </row>
    <row r="41" spans="1:10" x14ac:dyDescent="0.25">
      <c r="A41" s="10"/>
      <c r="B41" s="10" t="s">
        <v>57</v>
      </c>
      <c r="C41" s="33"/>
      <c r="D41" s="33"/>
      <c r="E41" s="33">
        <v>10035.4</v>
      </c>
      <c r="F41" s="33"/>
      <c r="G41" s="33">
        <v>6824.46</v>
      </c>
      <c r="H41" s="33"/>
      <c r="I41" s="10">
        <v>5164.28</v>
      </c>
      <c r="J41" s="10"/>
    </row>
    <row r="42" spans="1:10" x14ac:dyDescent="0.25">
      <c r="A42" s="10"/>
      <c r="B42" s="10" t="s">
        <v>58</v>
      </c>
      <c r="C42" s="33"/>
      <c r="D42" s="33"/>
      <c r="E42" s="33">
        <v>10035.4</v>
      </c>
      <c r="F42" s="33"/>
      <c r="G42" s="33">
        <v>9591.61</v>
      </c>
      <c r="H42" s="33"/>
      <c r="I42" s="10">
        <v>7099.86</v>
      </c>
      <c r="J42" s="10"/>
    </row>
    <row r="43" spans="1:10" x14ac:dyDescent="0.25">
      <c r="A43" s="10"/>
      <c r="B43" s="10" t="s">
        <v>59</v>
      </c>
      <c r="C43" s="33"/>
      <c r="D43" s="33"/>
      <c r="E43" s="33">
        <v>10035.4</v>
      </c>
      <c r="F43" s="33"/>
      <c r="G43" s="33">
        <v>10216.49</v>
      </c>
      <c r="H43" s="33"/>
      <c r="I43" s="10">
        <v>3501.24</v>
      </c>
      <c r="J43" s="10"/>
    </row>
    <row r="44" spans="1:10" x14ac:dyDescent="0.25">
      <c r="A44" s="10"/>
      <c r="B44" s="10" t="s">
        <v>84</v>
      </c>
      <c r="C44" s="33"/>
      <c r="D44" s="33"/>
      <c r="E44" s="33">
        <v>10035.4</v>
      </c>
      <c r="F44" s="33"/>
      <c r="G44" s="33">
        <v>8967.23</v>
      </c>
      <c r="H44" s="33"/>
      <c r="I44" s="10">
        <v>6396.53</v>
      </c>
      <c r="J44" s="10"/>
    </row>
    <row r="45" spans="1:10" x14ac:dyDescent="0.25">
      <c r="A45" s="10"/>
      <c r="B45" s="10" t="s">
        <v>85</v>
      </c>
      <c r="C45" s="33"/>
      <c r="D45" s="33"/>
      <c r="E45" s="33">
        <v>10035.4</v>
      </c>
      <c r="F45" s="33"/>
      <c r="G45" s="33">
        <v>6108.83</v>
      </c>
      <c r="H45" s="33"/>
      <c r="I45" s="10">
        <v>6670.03</v>
      </c>
      <c r="J45" s="10"/>
    </row>
    <row r="46" spans="1:10" x14ac:dyDescent="0.25">
      <c r="A46" s="10"/>
      <c r="B46" s="10" t="s">
        <v>80</v>
      </c>
      <c r="C46" s="33"/>
      <c r="D46" s="33"/>
      <c r="E46" s="33">
        <v>10035.4</v>
      </c>
      <c r="F46" s="33"/>
      <c r="G46" s="33">
        <v>12378.63</v>
      </c>
      <c r="H46" s="33"/>
      <c r="I46" s="10">
        <v>5513.19</v>
      </c>
      <c r="J46" s="10"/>
    </row>
    <row r="47" spans="1:10" x14ac:dyDescent="0.25">
      <c r="A47" s="10"/>
      <c r="B47" s="10"/>
      <c r="C47" s="33"/>
      <c r="D47" s="33"/>
      <c r="E47" s="33"/>
      <c r="F47" s="33"/>
      <c r="G47" s="33"/>
      <c r="H47" s="33"/>
      <c r="I47" s="10"/>
      <c r="J47" s="10"/>
    </row>
    <row r="48" spans="1:10" x14ac:dyDescent="0.25">
      <c r="A48" s="10"/>
      <c r="B48" s="10"/>
      <c r="C48" s="33"/>
      <c r="D48" s="33"/>
      <c r="E48" s="33"/>
      <c r="F48" s="33"/>
      <c r="G48" s="33"/>
      <c r="H48" s="33"/>
      <c r="I48" s="10"/>
      <c r="J48" s="10"/>
    </row>
    <row r="49" spans="1:10" x14ac:dyDescent="0.25">
      <c r="A49" s="10"/>
      <c r="B49" s="10"/>
      <c r="C49" s="33"/>
      <c r="D49" s="33"/>
      <c r="E49" s="33"/>
      <c r="F49" s="33"/>
      <c r="G49" s="33"/>
      <c r="H49" s="33"/>
      <c r="I49" s="10"/>
      <c r="J49" s="10"/>
    </row>
    <row r="50" spans="1:10" x14ac:dyDescent="0.25">
      <c r="A50" s="10"/>
      <c r="B50" s="10"/>
      <c r="C50" s="33"/>
      <c r="D50" s="33"/>
      <c r="E50" s="33"/>
      <c r="F50" s="33"/>
      <c r="G50" s="33"/>
      <c r="H50" s="33"/>
      <c r="I50" s="10"/>
      <c r="J50" s="10"/>
    </row>
    <row r="51" spans="1:10" x14ac:dyDescent="0.25">
      <c r="A51" s="10"/>
      <c r="B51" s="10"/>
      <c r="C51" s="33"/>
      <c r="D51" s="33"/>
      <c r="E51" s="33"/>
      <c r="F51" s="33"/>
      <c r="G51" s="33"/>
      <c r="H51" s="33"/>
      <c r="I51" s="10"/>
      <c r="J51" s="10"/>
    </row>
    <row r="67" spans="1:10" x14ac:dyDescent="0.25">
      <c r="A67" s="2" t="s">
        <v>0</v>
      </c>
      <c r="B67" s="2" t="s">
        <v>1</v>
      </c>
      <c r="C67" s="7" t="s">
        <v>7</v>
      </c>
      <c r="D67" s="8"/>
      <c r="E67" s="3" t="s">
        <v>4</v>
      </c>
      <c r="F67" s="4"/>
      <c r="G67" s="3" t="s">
        <v>6</v>
      </c>
      <c r="H67" s="4"/>
      <c r="I67" s="13" t="s">
        <v>8</v>
      </c>
      <c r="J67" s="25" t="s">
        <v>10</v>
      </c>
    </row>
    <row r="68" spans="1:10" x14ac:dyDescent="0.25">
      <c r="A68" s="23"/>
      <c r="B68" s="23" t="s">
        <v>2</v>
      </c>
      <c r="C68" s="21" t="s">
        <v>3</v>
      </c>
      <c r="D68" s="22"/>
      <c r="E68" s="9" t="s">
        <v>60</v>
      </c>
      <c r="F68" s="16"/>
      <c r="G68" s="9" t="s">
        <v>60</v>
      </c>
      <c r="H68" s="16"/>
      <c r="I68" s="14" t="s">
        <v>61</v>
      </c>
      <c r="J68" s="26" t="s">
        <v>11</v>
      </c>
    </row>
    <row r="69" spans="1:10" x14ac:dyDescent="0.25">
      <c r="A69" s="24"/>
      <c r="B69" s="24"/>
      <c r="C69" s="9"/>
      <c r="D69" s="16"/>
      <c r="E69" s="9"/>
      <c r="F69" s="16"/>
      <c r="G69" s="17"/>
      <c r="H69" s="18"/>
      <c r="I69" s="14"/>
      <c r="J69" s="27" t="s">
        <v>12</v>
      </c>
    </row>
    <row r="70" spans="1:10" x14ac:dyDescent="0.25">
      <c r="A70" s="24"/>
      <c r="B70" s="24"/>
      <c r="C70" s="9"/>
      <c r="D70" s="16"/>
      <c r="E70" s="9"/>
      <c r="F70" s="16"/>
      <c r="G70" s="17"/>
      <c r="H70" s="18"/>
      <c r="I70" s="14"/>
      <c r="J70" s="27" t="s">
        <v>13</v>
      </c>
    </row>
    <row r="71" spans="1:10" x14ac:dyDescent="0.25">
      <c r="A71" s="1"/>
      <c r="B71" s="1"/>
      <c r="C71" s="5"/>
      <c r="D71" s="6"/>
      <c r="E71" s="5"/>
      <c r="F71" s="6"/>
      <c r="G71" s="19"/>
      <c r="H71" s="20"/>
      <c r="I71" s="15"/>
      <c r="J71" s="28" t="s">
        <v>14</v>
      </c>
    </row>
    <row r="72" spans="1:10" x14ac:dyDescent="0.25">
      <c r="A72" s="10">
        <v>1</v>
      </c>
      <c r="B72" s="30" t="s">
        <v>63</v>
      </c>
      <c r="C72" s="33">
        <v>3274.4</v>
      </c>
      <c r="D72" s="33"/>
      <c r="E72" s="33">
        <f>E74+E75+E76+E77+E78+E79</f>
        <v>200619.48000000004</v>
      </c>
      <c r="F72" s="33"/>
      <c r="G72" s="33">
        <f>G74+G75+G76+G77+G78+G79</f>
        <v>169024.17</v>
      </c>
      <c r="H72" s="33"/>
      <c r="I72" s="10">
        <f>I74+I75+I76+I77+I78+I79</f>
        <v>132137.35</v>
      </c>
      <c r="J72" s="10">
        <f>G72-I72</f>
        <v>36886.820000000007</v>
      </c>
    </row>
    <row r="73" spans="1:10" x14ac:dyDescent="0.25">
      <c r="A73" s="10"/>
      <c r="B73" s="10" t="s">
        <v>16</v>
      </c>
      <c r="C73" s="33"/>
      <c r="D73" s="33"/>
      <c r="E73" s="33"/>
      <c r="F73" s="33"/>
      <c r="G73" s="33"/>
      <c r="H73" s="33"/>
      <c r="I73" s="10"/>
      <c r="J73" s="10"/>
    </row>
    <row r="74" spans="1:10" x14ac:dyDescent="0.25">
      <c r="A74" s="10"/>
      <c r="B74" s="10" t="s">
        <v>57</v>
      </c>
      <c r="C74" s="33"/>
      <c r="D74" s="33"/>
      <c r="E74" s="33">
        <v>33436.58</v>
      </c>
      <c r="F74" s="33"/>
      <c r="G74" s="33">
        <v>28584.85</v>
      </c>
      <c r="H74" s="33"/>
      <c r="I74" s="10">
        <v>17235.669999999998</v>
      </c>
      <c r="J74" s="10"/>
    </row>
    <row r="75" spans="1:10" x14ac:dyDescent="0.25">
      <c r="A75" s="10"/>
      <c r="B75" s="10" t="s">
        <v>58</v>
      </c>
      <c r="C75" s="33"/>
      <c r="D75" s="33"/>
      <c r="E75" s="33">
        <v>33436.58</v>
      </c>
      <c r="F75" s="33"/>
      <c r="G75" s="33">
        <v>29091.81</v>
      </c>
      <c r="H75" s="33"/>
      <c r="I75" s="10">
        <v>23695.61</v>
      </c>
      <c r="J75" s="10"/>
    </row>
    <row r="76" spans="1:10" x14ac:dyDescent="0.25">
      <c r="A76" s="10"/>
      <c r="B76" s="10" t="s">
        <v>59</v>
      </c>
      <c r="C76" s="33"/>
      <c r="D76" s="33"/>
      <c r="E76" s="33">
        <v>33436.58</v>
      </c>
      <c r="F76" s="33"/>
      <c r="G76" s="33">
        <v>21940.54</v>
      </c>
      <c r="H76" s="33"/>
      <c r="I76" s="10">
        <v>11685.28</v>
      </c>
      <c r="J76" s="10"/>
    </row>
    <row r="77" spans="1:10" x14ac:dyDescent="0.25">
      <c r="A77" s="10"/>
      <c r="B77" s="10" t="s">
        <v>84</v>
      </c>
      <c r="C77" s="33"/>
      <c r="D77" s="33"/>
      <c r="E77" s="33">
        <v>33436.58</v>
      </c>
      <c r="F77" s="33"/>
      <c r="G77" s="33">
        <v>38354.6</v>
      </c>
      <c r="H77" s="33"/>
      <c r="I77" s="10">
        <v>33412.410000000003</v>
      </c>
      <c r="J77" s="10"/>
    </row>
    <row r="78" spans="1:10" x14ac:dyDescent="0.25">
      <c r="A78" s="10"/>
      <c r="B78" s="10" t="s">
        <v>85</v>
      </c>
      <c r="C78" s="33"/>
      <c r="D78" s="33"/>
      <c r="E78" s="33">
        <v>33436.58</v>
      </c>
      <c r="F78" s="33"/>
      <c r="G78" s="33">
        <v>25982.03</v>
      </c>
      <c r="H78" s="33"/>
      <c r="I78" s="10">
        <v>22261.08</v>
      </c>
      <c r="J78" s="10"/>
    </row>
    <row r="79" spans="1:10" x14ac:dyDescent="0.25">
      <c r="A79" s="10"/>
      <c r="B79" s="10" t="s">
        <v>80</v>
      </c>
      <c r="C79" s="33"/>
      <c r="D79" s="33"/>
      <c r="E79" s="33">
        <v>33436.58</v>
      </c>
      <c r="F79" s="33"/>
      <c r="G79" s="33">
        <v>25070.34</v>
      </c>
      <c r="H79" s="33"/>
      <c r="I79" s="10">
        <v>23847.3</v>
      </c>
      <c r="J79" s="10"/>
    </row>
    <row r="80" spans="1:10" x14ac:dyDescent="0.25">
      <c r="A80" s="10"/>
      <c r="B80" s="10"/>
      <c r="C80" s="33"/>
      <c r="D80" s="33"/>
      <c r="E80" s="33"/>
      <c r="F80" s="33"/>
      <c r="G80" s="33"/>
      <c r="H80" s="33"/>
      <c r="I80" s="10"/>
      <c r="J80" s="10"/>
    </row>
    <row r="81" spans="1:10" x14ac:dyDescent="0.25">
      <c r="A81" s="10"/>
      <c r="B81" s="10"/>
      <c r="C81" s="33"/>
      <c r="D81" s="33"/>
      <c r="E81" s="33"/>
      <c r="F81" s="33"/>
      <c r="G81" s="33"/>
      <c r="H81" s="33"/>
      <c r="I81" s="10"/>
      <c r="J81" s="10"/>
    </row>
    <row r="82" spans="1:10" x14ac:dyDescent="0.25">
      <c r="A82" s="10"/>
      <c r="B82" s="10"/>
      <c r="C82" s="33"/>
      <c r="D82" s="33"/>
      <c r="E82" s="33"/>
      <c r="F82" s="33"/>
      <c r="G82" s="33"/>
      <c r="H82" s="33"/>
      <c r="I82" s="10"/>
      <c r="J82" s="10"/>
    </row>
    <row r="83" spans="1:10" x14ac:dyDescent="0.25">
      <c r="A83" s="10"/>
      <c r="B83" s="10"/>
      <c r="C83" s="33"/>
      <c r="D83" s="33"/>
      <c r="E83" s="33"/>
      <c r="F83" s="33"/>
      <c r="G83" s="33"/>
      <c r="H83" s="33"/>
      <c r="I83" s="10"/>
      <c r="J83" s="10"/>
    </row>
    <row r="84" spans="1:10" x14ac:dyDescent="0.25">
      <c r="A84" s="10"/>
      <c r="B84" s="10"/>
      <c r="C84" s="33"/>
      <c r="D84" s="33"/>
      <c r="E84" s="33"/>
      <c r="F84" s="33"/>
      <c r="G84" s="33"/>
      <c r="H84" s="33"/>
      <c r="I84" s="10"/>
      <c r="J84" s="10"/>
    </row>
    <row r="100" spans="1:10" x14ac:dyDescent="0.25">
      <c r="A100" s="2" t="s">
        <v>0</v>
      </c>
      <c r="B100" s="2" t="s">
        <v>1</v>
      </c>
      <c r="C100" s="7" t="s">
        <v>7</v>
      </c>
      <c r="D100" s="8"/>
      <c r="E100" s="3" t="s">
        <v>4</v>
      </c>
      <c r="F100" s="4"/>
      <c r="G100" s="3" t="s">
        <v>6</v>
      </c>
      <c r="H100" s="4"/>
      <c r="I100" s="13" t="s">
        <v>8</v>
      </c>
      <c r="J100" s="25" t="s">
        <v>10</v>
      </c>
    </row>
    <row r="101" spans="1:10" x14ac:dyDescent="0.25">
      <c r="A101" s="23"/>
      <c r="B101" s="23" t="s">
        <v>2</v>
      </c>
      <c r="C101" s="21" t="s">
        <v>3</v>
      </c>
      <c r="D101" s="22"/>
      <c r="E101" s="9" t="s">
        <v>60</v>
      </c>
      <c r="F101" s="16"/>
      <c r="G101" s="9" t="s">
        <v>60</v>
      </c>
      <c r="H101" s="16"/>
      <c r="I101" s="14" t="s">
        <v>61</v>
      </c>
      <c r="J101" s="26" t="s">
        <v>11</v>
      </c>
    </row>
    <row r="102" spans="1:10" x14ac:dyDescent="0.25">
      <c r="A102" s="24"/>
      <c r="B102" s="24"/>
      <c r="C102" s="9"/>
      <c r="D102" s="16"/>
      <c r="E102" s="9"/>
      <c r="F102" s="16"/>
      <c r="G102" s="17"/>
      <c r="H102" s="18"/>
      <c r="I102" s="14"/>
      <c r="J102" s="27" t="s">
        <v>12</v>
      </c>
    </row>
    <row r="103" spans="1:10" x14ac:dyDescent="0.25">
      <c r="A103" s="24"/>
      <c r="B103" s="24"/>
      <c r="C103" s="9"/>
      <c r="D103" s="16"/>
      <c r="E103" s="9"/>
      <c r="F103" s="16"/>
      <c r="G103" s="17"/>
      <c r="H103" s="18"/>
      <c r="I103" s="14"/>
      <c r="J103" s="27" t="s">
        <v>13</v>
      </c>
    </row>
    <row r="104" spans="1:10" x14ac:dyDescent="0.25">
      <c r="A104" s="1"/>
      <c r="B104" s="1"/>
      <c r="C104" s="5"/>
      <c r="D104" s="6"/>
      <c r="E104" s="5"/>
      <c r="F104" s="6"/>
      <c r="G104" s="19"/>
      <c r="H104" s="20"/>
      <c r="I104" s="15"/>
      <c r="J104" s="28" t="s">
        <v>14</v>
      </c>
    </row>
    <row r="105" spans="1:10" x14ac:dyDescent="0.25">
      <c r="A105" s="10">
        <v>1</v>
      </c>
      <c r="B105" s="30" t="s">
        <v>64</v>
      </c>
      <c r="C105" s="33">
        <v>3376</v>
      </c>
      <c r="D105" s="33"/>
      <c r="E105" s="33">
        <f>E107+E108+E109+E110+E111+E112</f>
        <v>206826.24000000002</v>
      </c>
      <c r="F105" s="33"/>
      <c r="G105" s="33">
        <f>G107+G108+G110+G111+G112</f>
        <v>144348.76</v>
      </c>
      <c r="H105" s="33"/>
      <c r="I105" s="10">
        <f>I107+I108+I109+I110+I111+I112</f>
        <v>157094.83000000002</v>
      </c>
      <c r="J105" s="10">
        <f>G105-I105</f>
        <v>-12746.070000000007</v>
      </c>
    </row>
    <row r="106" spans="1:10" x14ac:dyDescent="0.25">
      <c r="A106" s="10"/>
      <c r="B106" s="10" t="s">
        <v>16</v>
      </c>
      <c r="C106" s="33"/>
      <c r="D106" s="33"/>
      <c r="E106" s="33"/>
      <c r="F106" s="33"/>
      <c r="G106" s="33"/>
      <c r="H106" s="33"/>
      <c r="I106" s="10"/>
      <c r="J106" s="10"/>
    </row>
    <row r="107" spans="1:10" x14ac:dyDescent="0.25">
      <c r="A107" s="10"/>
      <c r="B107" s="10" t="s">
        <v>57</v>
      </c>
      <c r="C107" s="33"/>
      <c r="D107" s="33"/>
      <c r="E107" s="33">
        <v>34471.040000000001</v>
      </c>
      <c r="F107" s="33"/>
      <c r="G107" s="33">
        <v>22841.72</v>
      </c>
      <c r="H107" s="33"/>
      <c r="I107" s="10">
        <v>17770.47</v>
      </c>
      <c r="J107" s="10"/>
    </row>
    <row r="108" spans="1:10" x14ac:dyDescent="0.25">
      <c r="A108" s="10"/>
      <c r="B108" s="10" t="s">
        <v>58</v>
      </c>
      <c r="C108" s="33"/>
      <c r="D108" s="33"/>
      <c r="E108" s="33">
        <v>34471.040000000001</v>
      </c>
      <c r="F108" s="33"/>
      <c r="G108" s="33">
        <v>28219.599999999999</v>
      </c>
      <c r="H108" s="33"/>
      <c r="I108" s="10">
        <v>24430.86</v>
      </c>
      <c r="J108" s="10"/>
    </row>
    <row r="109" spans="1:10" x14ac:dyDescent="0.25">
      <c r="A109" s="10"/>
      <c r="B109" s="10" t="s">
        <v>59</v>
      </c>
      <c r="C109" s="33"/>
      <c r="D109" s="33"/>
      <c r="E109" s="33">
        <v>34471.040000000001</v>
      </c>
      <c r="F109" s="33"/>
      <c r="G109" s="33">
        <v>30926.43</v>
      </c>
      <c r="H109" s="33"/>
      <c r="I109" s="10">
        <v>20709.099999999999</v>
      </c>
      <c r="J109" s="10"/>
    </row>
    <row r="110" spans="1:10" x14ac:dyDescent="0.25">
      <c r="A110" s="10"/>
      <c r="B110" s="10" t="s">
        <v>84</v>
      </c>
      <c r="C110" s="33"/>
      <c r="D110" s="33"/>
      <c r="E110" s="33">
        <v>34471.040000000001</v>
      </c>
      <c r="F110" s="33"/>
      <c r="G110" s="33">
        <v>31815.119999999999</v>
      </c>
      <c r="H110" s="33"/>
      <c r="I110" s="10">
        <v>25658.69</v>
      </c>
      <c r="J110" s="10"/>
    </row>
    <row r="111" spans="1:10" x14ac:dyDescent="0.25">
      <c r="A111" s="10"/>
      <c r="B111" s="10" t="s">
        <v>85</v>
      </c>
      <c r="C111" s="33"/>
      <c r="D111" s="33"/>
      <c r="E111" s="33">
        <v>34471.040000000001</v>
      </c>
      <c r="F111" s="33"/>
      <c r="G111" s="33">
        <v>31287.5</v>
      </c>
      <c r="H111" s="33"/>
      <c r="I111" s="10">
        <v>45953.48</v>
      </c>
      <c r="J111" s="10"/>
    </row>
    <row r="112" spans="1:10" x14ac:dyDescent="0.25">
      <c r="A112" s="10"/>
      <c r="B112" s="10" t="s">
        <v>80</v>
      </c>
      <c r="C112" s="33"/>
      <c r="D112" s="33"/>
      <c r="E112" s="33">
        <v>34471.040000000001</v>
      </c>
      <c r="F112" s="33"/>
      <c r="G112" s="33">
        <v>30184.82</v>
      </c>
      <c r="H112" s="33"/>
      <c r="I112" s="10">
        <v>22572.23</v>
      </c>
      <c r="J112" s="10"/>
    </row>
    <row r="113" spans="1:10" x14ac:dyDescent="0.25">
      <c r="A113" s="10"/>
      <c r="B113" s="10"/>
      <c r="C113" s="33"/>
      <c r="D113" s="33"/>
      <c r="E113" s="33"/>
      <c r="F113" s="33"/>
      <c r="G113" s="33"/>
      <c r="H113" s="33"/>
      <c r="I113" s="10"/>
      <c r="J113" s="10"/>
    </row>
    <row r="114" spans="1:10" x14ac:dyDescent="0.25">
      <c r="A114" s="10"/>
      <c r="B114" s="10"/>
      <c r="C114" s="33"/>
      <c r="D114" s="33"/>
      <c r="E114" s="33"/>
      <c r="F114" s="33"/>
      <c r="G114" s="33"/>
      <c r="H114" s="33"/>
      <c r="I114" s="10"/>
      <c r="J114" s="10"/>
    </row>
    <row r="115" spans="1:10" x14ac:dyDescent="0.25">
      <c r="A115" s="10"/>
      <c r="B115" s="10"/>
      <c r="C115" s="33"/>
      <c r="D115" s="33"/>
      <c r="E115" s="33"/>
      <c r="F115" s="33"/>
      <c r="G115" s="33"/>
      <c r="H115" s="33"/>
      <c r="I115" s="10"/>
      <c r="J115" s="10"/>
    </row>
    <row r="116" spans="1:10" x14ac:dyDescent="0.25">
      <c r="A116" s="10"/>
      <c r="B116" s="10"/>
      <c r="C116" s="33"/>
      <c r="D116" s="33"/>
      <c r="E116" s="33"/>
      <c r="F116" s="33"/>
      <c r="G116" s="33"/>
      <c r="H116" s="33"/>
      <c r="I116" s="10"/>
      <c r="J116" s="10"/>
    </row>
    <row r="117" spans="1:10" x14ac:dyDescent="0.25">
      <c r="A117" s="10"/>
      <c r="B117" s="10"/>
      <c r="C117" s="33"/>
      <c r="D117" s="33"/>
      <c r="E117" s="33"/>
      <c r="F117" s="33"/>
      <c r="G117" s="33"/>
      <c r="H117" s="33"/>
      <c r="I117" s="10"/>
      <c r="J117" s="10"/>
    </row>
    <row r="133" spans="1:10" x14ac:dyDescent="0.25">
      <c r="A133" s="2" t="s">
        <v>0</v>
      </c>
      <c r="B133" s="2" t="s">
        <v>1</v>
      </c>
      <c r="C133" s="7" t="s">
        <v>7</v>
      </c>
      <c r="D133" s="8"/>
      <c r="E133" s="3" t="s">
        <v>4</v>
      </c>
      <c r="F133" s="4"/>
      <c r="G133" s="3" t="s">
        <v>6</v>
      </c>
      <c r="H133" s="4"/>
      <c r="I133" s="13" t="s">
        <v>8</v>
      </c>
      <c r="J133" s="25" t="s">
        <v>10</v>
      </c>
    </row>
    <row r="134" spans="1:10" x14ac:dyDescent="0.25">
      <c r="A134" s="23"/>
      <c r="B134" s="23" t="s">
        <v>2</v>
      </c>
      <c r="C134" s="21" t="s">
        <v>3</v>
      </c>
      <c r="D134" s="22"/>
      <c r="E134" s="9" t="s">
        <v>60</v>
      </c>
      <c r="F134" s="16"/>
      <c r="G134" s="9" t="s">
        <v>60</v>
      </c>
      <c r="H134" s="16"/>
      <c r="I134" s="14" t="s">
        <v>61</v>
      </c>
      <c r="J134" s="26" t="s">
        <v>11</v>
      </c>
    </row>
    <row r="135" spans="1:10" x14ac:dyDescent="0.25">
      <c r="A135" s="24"/>
      <c r="B135" s="24"/>
      <c r="C135" s="9"/>
      <c r="D135" s="16"/>
      <c r="E135" s="9"/>
      <c r="F135" s="16"/>
      <c r="G135" s="17"/>
      <c r="H135" s="18"/>
      <c r="I135" s="14"/>
      <c r="J135" s="27" t="s">
        <v>12</v>
      </c>
    </row>
    <row r="136" spans="1:10" x14ac:dyDescent="0.25">
      <c r="A136" s="24"/>
      <c r="B136" s="24"/>
      <c r="C136" s="9"/>
      <c r="D136" s="16"/>
      <c r="E136" s="9"/>
      <c r="F136" s="16"/>
      <c r="G136" s="17"/>
      <c r="H136" s="18"/>
      <c r="I136" s="14"/>
      <c r="J136" s="27" t="s">
        <v>13</v>
      </c>
    </row>
    <row r="137" spans="1:10" x14ac:dyDescent="0.25">
      <c r="A137" s="1"/>
      <c r="B137" s="1"/>
      <c r="C137" s="5"/>
      <c r="D137" s="6"/>
      <c r="E137" s="5"/>
      <c r="F137" s="6"/>
      <c r="G137" s="19"/>
      <c r="H137" s="20"/>
      <c r="I137" s="15"/>
      <c r="J137" s="28" t="s">
        <v>14</v>
      </c>
    </row>
    <row r="138" spans="1:10" x14ac:dyDescent="0.25">
      <c r="A138" s="10">
        <v>1</v>
      </c>
      <c r="B138" s="30" t="s">
        <v>65</v>
      </c>
      <c r="C138" s="33">
        <v>4345.1000000000004</v>
      </c>
      <c r="D138" s="33"/>
      <c r="E138" s="33">
        <f>E140+E141+E142+E143+E144+E145</f>
        <v>266076.77999999997</v>
      </c>
      <c r="F138" s="33"/>
      <c r="G138" s="33">
        <f>G140+G141+G142+G143+G144+G145</f>
        <v>194228.44</v>
      </c>
      <c r="H138" s="33"/>
      <c r="I138" s="10">
        <f>I140+I143+I144+I145</f>
        <v>105382.22</v>
      </c>
      <c r="J138" s="10">
        <f>G138-I138</f>
        <v>88846.22</v>
      </c>
    </row>
    <row r="139" spans="1:10" x14ac:dyDescent="0.25">
      <c r="A139" s="10"/>
      <c r="B139" s="10" t="s">
        <v>16</v>
      </c>
      <c r="C139" s="33"/>
      <c r="D139" s="33"/>
      <c r="E139" s="33"/>
      <c r="F139" s="33"/>
      <c r="G139" s="33"/>
      <c r="H139" s="33"/>
      <c r="I139" s="10"/>
      <c r="J139" s="10"/>
    </row>
    <row r="140" spans="1:10" x14ac:dyDescent="0.25">
      <c r="A140" s="10"/>
      <c r="B140" s="10" t="s">
        <v>57</v>
      </c>
      <c r="C140" s="33"/>
      <c r="D140" s="33"/>
      <c r="E140" s="33">
        <v>44346.13</v>
      </c>
      <c r="F140" s="33"/>
      <c r="G140" s="33">
        <v>19132.93</v>
      </c>
      <c r="H140" s="33"/>
      <c r="I140" s="10">
        <v>22871.58</v>
      </c>
      <c r="J140" s="10"/>
    </row>
    <row r="141" spans="1:10" x14ac:dyDescent="0.25">
      <c r="A141" s="10"/>
      <c r="B141" s="10" t="s">
        <v>58</v>
      </c>
      <c r="C141" s="33"/>
      <c r="D141" s="33"/>
      <c r="E141" s="33">
        <v>44346.13</v>
      </c>
      <c r="F141" s="33"/>
      <c r="G141" s="33">
        <v>35916.03</v>
      </c>
      <c r="H141" s="33"/>
      <c r="I141" s="10">
        <v>31443.87</v>
      </c>
      <c r="J141" s="10"/>
    </row>
    <row r="142" spans="1:10" x14ac:dyDescent="0.25">
      <c r="A142" s="10"/>
      <c r="B142" s="10" t="s">
        <v>59</v>
      </c>
      <c r="C142" s="33"/>
      <c r="D142" s="33"/>
      <c r="E142" s="33">
        <v>44346.13</v>
      </c>
      <c r="F142" s="33"/>
      <c r="G142" s="33">
        <v>30302.22</v>
      </c>
      <c r="H142" s="33"/>
      <c r="I142" s="10">
        <v>15506.32</v>
      </c>
      <c r="J142" s="10"/>
    </row>
    <row r="143" spans="1:10" x14ac:dyDescent="0.25">
      <c r="A143" s="10"/>
      <c r="B143" s="10" t="s">
        <v>84</v>
      </c>
      <c r="C143" s="33"/>
      <c r="D143" s="33"/>
      <c r="E143" s="33">
        <v>44346.13</v>
      </c>
      <c r="F143" s="33"/>
      <c r="G143" s="33">
        <v>45999.98</v>
      </c>
      <c r="H143" s="33"/>
      <c r="I143" s="10">
        <v>28328.98</v>
      </c>
      <c r="J143" s="10"/>
    </row>
    <row r="144" spans="1:10" x14ac:dyDescent="0.25">
      <c r="A144" s="10"/>
      <c r="B144" s="10" t="s">
        <v>85</v>
      </c>
      <c r="C144" s="33"/>
      <c r="D144" s="33"/>
      <c r="E144" s="33">
        <v>44346.13</v>
      </c>
      <c r="F144" s="33"/>
      <c r="G144" s="33">
        <v>27964.31</v>
      </c>
      <c r="H144" s="33"/>
      <c r="I144" s="10">
        <v>29540.26</v>
      </c>
      <c r="J144" s="10"/>
    </row>
    <row r="145" spans="1:10" x14ac:dyDescent="0.25">
      <c r="A145" s="10"/>
      <c r="B145" s="10" t="s">
        <v>80</v>
      </c>
      <c r="C145" s="33"/>
      <c r="D145" s="33"/>
      <c r="E145" s="33">
        <v>44346.13</v>
      </c>
      <c r="F145" s="33"/>
      <c r="G145" s="33">
        <v>34912.97</v>
      </c>
      <c r="H145" s="33"/>
      <c r="I145" s="10">
        <v>24641.4</v>
      </c>
      <c r="J145" s="10"/>
    </row>
    <row r="146" spans="1:10" x14ac:dyDescent="0.25">
      <c r="A146" s="10"/>
      <c r="B146" s="10"/>
      <c r="C146" s="33"/>
      <c r="D146" s="33"/>
      <c r="E146" s="33"/>
      <c r="F146" s="33"/>
      <c r="G146" s="33"/>
      <c r="H146" s="33"/>
      <c r="I146" s="10"/>
      <c r="J146" s="10"/>
    </row>
    <row r="147" spans="1:10" x14ac:dyDescent="0.25">
      <c r="A147" s="10"/>
      <c r="B147" s="10"/>
      <c r="C147" s="33"/>
      <c r="D147" s="33"/>
      <c r="E147" s="33"/>
      <c r="F147" s="33"/>
      <c r="G147" s="33"/>
      <c r="H147" s="33"/>
      <c r="I147" s="10"/>
      <c r="J147" s="10"/>
    </row>
    <row r="148" spans="1:10" x14ac:dyDescent="0.25">
      <c r="A148" s="10"/>
      <c r="B148" s="10"/>
      <c r="C148" s="33"/>
      <c r="D148" s="33"/>
      <c r="E148" s="33"/>
      <c r="F148" s="33"/>
      <c r="G148" s="33"/>
      <c r="H148" s="33"/>
      <c r="I148" s="10"/>
      <c r="J148" s="10"/>
    </row>
    <row r="149" spans="1:10" x14ac:dyDescent="0.25">
      <c r="A149" s="10"/>
      <c r="B149" s="10"/>
      <c r="C149" s="33"/>
      <c r="D149" s="33"/>
      <c r="E149" s="33"/>
      <c r="F149" s="33"/>
      <c r="G149" s="33"/>
      <c r="H149" s="33"/>
      <c r="I149" s="10"/>
      <c r="J149" s="10"/>
    </row>
    <row r="150" spans="1:10" x14ac:dyDescent="0.25">
      <c r="A150" s="10"/>
      <c r="B150" s="10"/>
      <c r="C150" s="33"/>
      <c r="D150" s="33"/>
      <c r="E150" s="33"/>
      <c r="F150" s="33"/>
      <c r="G150" s="33"/>
      <c r="H150" s="33"/>
      <c r="I150" s="10"/>
      <c r="J150" s="10"/>
    </row>
    <row r="166" spans="1:10" x14ac:dyDescent="0.25">
      <c r="A166" s="2" t="s">
        <v>0</v>
      </c>
      <c r="B166" s="2" t="s">
        <v>1</v>
      </c>
      <c r="C166" s="7" t="s">
        <v>7</v>
      </c>
      <c r="D166" s="8"/>
      <c r="E166" s="3" t="s">
        <v>4</v>
      </c>
      <c r="F166" s="4"/>
      <c r="G166" s="3" t="s">
        <v>6</v>
      </c>
      <c r="H166" s="4"/>
      <c r="I166" s="13" t="s">
        <v>8</v>
      </c>
      <c r="J166" s="25" t="s">
        <v>10</v>
      </c>
    </row>
    <row r="167" spans="1:10" x14ac:dyDescent="0.25">
      <c r="A167" s="23"/>
      <c r="B167" s="23" t="s">
        <v>2</v>
      </c>
      <c r="C167" s="21" t="s">
        <v>3</v>
      </c>
      <c r="D167" s="22"/>
      <c r="E167" s="9" t="s">
        <v>60</v>
      </c>
      <c r="F167" s="16"/>
      <c r="G167" s="9" t="s">
        <v>60</v>
      </c>
      <c r="H167" s="16"/>
      <c r="I167" s="14" t="s">
        <v>61</v>
      </c>
      <c r="J167" s="26" t="s">
        <v>11</v>
      </c>
    </row>
    <row r="168" spans="1:10" x14ac:dyDescent="0.25">
      <c r="A168" s="24"/>
      <c r="B168" s="24"/>
      <c r="C168" s="9"/>
      <c r="D168" s="16"/>
      <c r="E168" s="9"/>
      <c r="F168" s="16"/>
      <c r="G168" s="17"/>
      <c r="H168" s="18"/>
      <c r="I168" s="14"/>
      <c r="J168" s="27" t="s">
        <v>12</v>
      </c>
    </row>
    <row r="169" spans="1:10" x14ac:dyDescent="0.25">
      <c r="A169" s="24"/>
      <c r="B169" s="24"/>
      <c r="C169" s="9"/>
      <c r="D169" s="16"/>
      <c r="E169" s="9"/>
      <c r="F169" s="16"/>
      <c r="G169" s="17"/>
      <c r="H169" s="18"/>
      <c r="I169" s="14"/>
      <c r="J169" s="27" t="s">
        <v>13</v>
      </c>
    </row>
    <row r="170" spans="1:10" x14ac:dyDescent="0.25">
      <c r="A170" s="1"/>
      <c r="B170" s="1"/>
      <c r="C170" s="5"/>
      <c r="D170" s="6"/>
      <c r="E170" s="5"/>
      <c r="F170" s="6"/>
      <c r="G170" s="19"/>
      <c r="H170" s="20"/>
      <c r="I170" s="15"/>
      <c r="J170" s="28" t="s">
        <v>14</v>
      </c>
    </row>
    <row r="171" spans="1:10" x14ac:dyDescent="0.25">
      <c r="A171" s="10">
        <v>1</v>
      </c>
      <c r="B171" s="30" t="s">
        <v>66</v>
      </c>
      <c r="C171" s="33">
        <v>894</v>
      </c>
      <c r="D171" s="33"/>
      <c r="E171" s="33">
        <f>E173+E174+E175+E176+E177+E178</f>
        <v>38090.379999999997</v>
      </c>
      <c r="F171" s="33"/>
      <c r="G171" s="33">
        <f>G173+G174+G175+G176+G177+G178</f>
        <v>27663.879999999997</v>
      </c>
      <c r="H171" s="33"/>
      <c r="I171" s="10">
        <f>I173+I174+I175+I176+I177+I178</f>
        <v>56855.01</v>
      </c>
      <c r="J171" s="10">
        <f>G171-I171</f>
        <v>-29191.130000000005</v>
      </c>
    </row>
    <row r="172" spans="1:10" x14ac:dyDescent="0.25">
      <c r="A172" s="10"/>
      <c r="B172" s="10" t="s">
        <v>16</v>
      </c>
      <c r="C172" s="33"/>
      <c r="D172" s="33"/>
      <c r="E172" s="33"/>
      <c r="F172" s="33"/>
      <c r="G172" s="33"/>
      <c r="H172" s="33"/>
      <c r="I172" s="10"/>
      <c r="J172" s="10"/>
    </row>
    <row r="173" spans="1:10" x14ac:dyDescent="0.25">
      <c r="A173" s="10"/>
      <c r="B173" s="10" t="s">
        <v>57</v>
      </c>
      <c r="C173" s="33"/>
      <c r="D173" s="33"/>
      <c r="E173" s="33">
        <v>3671.38</v>
      </c>
      <c r="F173" s="33"/>
      <c r="G173" s="33">
        <v>1452.94</v>
      </c>
      <c r="H173" s="33"/>
      <c r="I173" s="10">
        <v>6058.81</v>
      </c>
      <c r="J173" s="10"/>
    </row>
    <row r="174" spans="1:10" x14ac:dyDescent="0.25">
      <c r="A174" s="10"/>
      <c r="B174" s="10" t="s">
        <v>58</v>
      </c>
      <c r="C174" s="33"/>
      <c r="D174" s="33"/>
      <c r="E174" s="33">
        <v>6883.8</v>
      </c>
      <c r="F174" s="33"/>
      <c r="G174" s="33">
        <v>3577.69</v>
      </c>
      <c r="H174" s="33"/>
      <c r="I174" s="10">
        <v>21489.55</v>
      </c>
      <c r="J174" s="10"/>
    </row>
    <row r="175" spans="1:10" x14ac:dyDescent="0.25">
      <c r="A175" s="10"/>
      <c r="B175" s="10" t="s">
        <v>59</v>
      </c>
      <c r="C175" s="33"/>
      <c r="D175" s="33"/>
      <c r="E175" s="33">
        <v>6883.8</v>
      </c>
      <c r="F175" s="33"/>
      <c r="G175" s="33">
        <v>5453.99</v>
      </c>
      <c r="H175" s="33"/>
      <c r="I175" s="10">
        <v>13084.44</v>
      </c>
      <c r="J175" s="10"/>
    </row>
    <row r="176" spans="1:10" x14ac:dyDescent="0.25">
      <c r="A176" s="10"/>
      <c r="B176" s="10" t="s">
        <v>84</v>
      </c>
      <c r="C176" s="33"/>
      <c r="D176" s="33"/>
      <c r="E176" s="33">
        <v>6883.8</v>
      </c>
      <c r="F176" s="33"/>
      <c r="G176" s="33">
        <v>5799.49</v>
      </c>
      <c r="H176" s="33"/>
      <c r="I176" s="10">
        <v>5828.66</v>
      </c>
      <c r="J176" s="10"/>
    </row>
    <row r="177" spans="1:10" x14ac:dyDescent="0.25">
      <c r="A177" s="10"/>
      <c r="B177" s="10" t="s">
        <v>85</v>
      </c>
      <c r="C177" s="33"/>
      <c r="D177" s="33"/>
      <c r="E177" s="33">
        <v>6883.8</v>
      </c>
      <c r="F177" s="33"/>
      <c r="G177" s="33">
        <v>7875.72</v>
      </c>
      <c r="H177" s="33"/>
      <c r="I177" s="10">
        <v>6077.88</v>
      </c>
      <c r="J177" s="10"/>
    </row>
    <row r="178" spans="1:10" x14ac:dyDescent="0.25">
      <c r="A178" s="10"/>
      <c r="B178" s="10" t="s">
        <v>80</v>
      </c>
      <c r="C178" s="33"/>
      <c r="D178" s="33"/>
      <c r="E178" s="33">
        <v>6883.8</v>
      </c>
      <c r="F178" s="33"/>
      <c r="G178" s="33">
        <v>3504.05</v>
      </c>
      <c r="H178" s="33"/>
      <c r="I178" s="10">
        <v>4315.67</v>
      </c>
      <c r="J178" s="10"/>
    </row>
    <row r="179" spans="1:10" x14ac:dyDescent="0.25">
      <c r="A179" s="10"/>
      <c r="B179" s="10"/>
      <c r="C179" s="33"/>
      <c r="D179" s="33"/>
      <c r="E179" s="33"/>
      <c r="F179" s="33"/>
      <c r="G179" s="33"/>
      <c r="H179" s="33"/>
      <c r="I179" s="10"/>
      <c r="J179" s="10"/>
    </row>
    <row r="180" spans="1:10" x14ac:dyDescent="0.25">
      <c r="A180" s="10"/>
      <c r="B180" s="10"/>
      <c r="C180" s="33"/>
      <c r="D180" s="33"/>
      <c r="E180" s="33"/>
      <c r="F180" s="33"/>
      <c r="G180" s="33"/>
      <c r="H180" s="33"/>
      <c r="I180" s="10"/>
      <c r="J180" s="10"/>
    </row>
    <row r="181" spans="1:10" x14ac:dyDescent="0.25">
      <c r="A181" s="10"/>
      <c r="B181" s="10"/>
      <c r="C181" s="33"/>
      <c r="D181" s="33"/>
      <c r="E181" s="33"/>
      <c r="F181" s="33"/>
      <c r="G181" s="33"/>
      <c r="H181" s="33"/>
      <c r="I181" s="10"/>
      <c r="J181" s="10"/>
    </row>
    <row r="182" spans="1:10" x14ac:dyDescent="0.25">
      <c r="A182" s="10"/>
      <c r="B182" s="10"/>
      <c r="C182" s="33"/>
      <c r="D182" s="33"/>
      <c r="E182" s="33"/>
      <c r="F182" s="33"/>
      <c r="G182" s="33"/>
      <c r="H182" s="33"/>
      <c r="I182" s="10"/>
      <c r="J182" s="10"/>
    </row>
    <row r="183" spans="1:10" x14ac:dyDescent="0.25">
      <c r="A183" s="10"/>
      <c r="B183" s="10"/>
      <c r="C183" s="33"/>
      <c r="D183" s="33"/>
      <c r="E183" s="33"/>
      <c r="F183" s="33"/>
      <c r="G183" s="33"/>
      <c r="H183" s="33"/>
      <c r="I183" s="10"/>
      <c r="J183" s="10"/>
    </row>
    <row r="199" spans="1:10" x14ac:dyDescent="0.25">
      <c r="A199" s="2" t="s">
        <v>0</v>
      </c>
      <c r="B199" s="2" t="s">
        <v>1</v>
      </c>
      <c r="C199" s="7" t="s">
        <v>7</v>
      </c>
      <c r="D199" s="8"/>
      <c r="E199" s="3" t="s">
        <v>4</v>
      </c>
      <c r="F199" s="4"/>
      <c r="G199" s="3" t="s">
        <v>6</v>
      </c>
      <c r="H199" s="4"/>
      <c r="I199" s="13" t="s">
        <v>8</v>
      </c>
      <c r="J199" s="25" t="s">
        <v>10</v>
      </c>
    </row>
    <row r="200" spans="1:10" x14ac:dyDescent="0.25">
      <c r="A200" s="23"/>
      <c r="B200" s="23" t="s">
        <v>2</v>
      </c>
      <c r="C200" s="21" t="s">
        <v>3</v>
      </c>
      <c r="D200" s="22"/>
      <c r="E200" s="9" t="s">
        <v>60</v>
      </c>
      <c r="F200" s="16"/>
      <c r="G200" s="9" t="s">
        <v>60</v>
      </c>
      <c r="H200" s="16"/>
      <c r="I200" s="14" t="s">
        <v>61</v>
      </c>
      <c r="J200" s="26" t="s">
        <v>11</v>
      </c>
    </row>
    <row r="201" spans="1:10" x14ac:dyDescent="0.25">
      <c r="A201" s="24"/>
      <c r="B201" s="24"/>
      <c r="C201" s="9"/>
      <c r="D201" s="16"/>
      <c r="E201" s="9"/>
      <c r="F201" s="16"/>
      <c r="G201" s="17"/>
      <c r="H201" s="18"/>
      <c r="I201" s="14"/>
      <c r="J201" s="27" t="s">
        <v>12</v>
      </c>
    </row>
    <row r="202" spans="1:10" x14ac:dyDescent="0.25">
      <c r="A202" s="24"/>
      <c r="B202" s="24"/>
      <c r="C202" s="9"/>
      <c r="D202" s="16"/>
      <c r="E202" s="9"/>
      <c r="F202" s="16"/>
      <c r="G202" s="17"/>
      <c r="H202" s="18"/>
      <c r="I202" s="14"/>
      <c r="J202" s="27" t="s">
        <v>13</v>
      </c>
    </row>
    <row r="203" spans="1:10" x14ac:dyDescent="0.25">
      <c r="A203" s="1"/>
      <c r="B203" s="1"/>
      <c r="C203" s="5"/>
      <c r="D203" s="6"/>
      <c r="E203" s="5"/>
      <c r="F203" s="6"/>
      <c r="G203" s="19"/>
      <c r="H203" s="20"/>
      <c r="I203" s="15"/>
      <c r="J203" s="28" t="s">
        <v>14</v>
      </c>
    </row>
    <row r="204" spans="1:10" x14ac:dyDescent="0.25">
      <c r="A204" s="10">
        <v>1</v>
      </c>
      <c r="B204" s="30" t="s">
        <v>67</v>
      </c>
      <c r="C204" s="33">
        <v>972.2</v>
      </c>
      <c r="D204" s="33"/>
      <c r="E204" s="33">
        <f>E206+E207+E208+E209+E210+E211</f>
        <v>32707.43</v>
      </c>
      <c r="F204" s="33"/>
      <c r="G204" s="33">
        <f>G206+G207+G208+G209+G210+G211</f>
        <v>29210.979999999996</v>
      </c>
      <c r="H204" s="33"/>
      <c r="I204" s="10">
        <f>I206+I207+I208+I209+I210+I211</f>
        <v>33263.550000000003</v>
      </c>
      <c r="J204" s="10">
        <f>G204-I204</f>
        <v>-4052.570000000007</v>
      </c>
    </row>
    <row r="205" spans="1:10" x14ac:dyDescent="0.25">
      <c r="A205" s="10"/>
      <c r="B205" s="10" t="s">
        <v>16</v>
      </c>
      <c r="C205" s="33"/>
      <c r="D205" s="33"/>
      <c r="E205" s="33"/>
      <c r="F205" s="33"/>
      <c r="G205" s="33"/>
      <c r="H205" s="33"/>
      <c r="I205" s="10"/>
      <c r="J205" s="10"/>
    </row>
    <row r="206" spans="1:10" x14ac:dyDescent="0.25">
      <c r="A206" s="10"/>
      <c r="B206" s="10" t="s">
        <v>57</v>
      </c>
      <c r="C206" s="33"/>
      <c r="D206" s="33"/>
      <c r="E206" s="33">
        <v>3152.53</v>
      </c>
      <c r="F206" s="33"/>
      <c r="G206" s="33">
        <v>1208.23</v>
      </c>
      <c r="H206" s="33"/>
      <c r="I206" s="10">
        <v>5117.43</v>
      </c>
      <c r="J206" s="10"/>
    </row>
    <row r="207" spans="1:10" x14ac:dyDescent="0.25">
      <c r="A207" s="10"/>
      <c r="B207" s="10" t="s">
        <v>58</v>
      </c>
      <c r="C207" s="33"/>
      <c r="D207" s="33"/>
      <c r="E207" s="33">
        <v>5910.98</v>
      </c>
      <c r="F207" s="33"/>
      <c r="G207" s="33">
        <v>3332.71</v>
      </c>
      <c r="H207" s="33"/>
      <c r="I207" s="10">
        <v>7035.45</v>
      </c>
      <c r="J207" s="10"/>
    </row>
    <row r="208" spans="1:10" x14ac:dyDescent="0.25">
      <c r="A208" s="10"/>
      <c r="B208" s="10" t="s">
        <v>59</v>
      </c>
      <c r="C208" s="33"/>
      <c r="D208" s="33"/>
      <c r="E208" s="33">
        <v>5910.98</v>
      </c>
      <c r="F208" s="33"/>
      <c r="G208" s="33">
        <v>6074.47</v>
      </c>
      <c r="H208" s="33"/>
      <c r="I208" s="10">
        <v>3469.48</v>
      </c>
      <c r="J208" s="10"/>
    </row>
    <row r="209" spans="1:10" x14ac:dyDescent="0.25">
      <c r="A209" s="10"/>
      <c r="B209" s="10" t="s">
        <v>84</v>
      </c>
      <c r="C209" s="33"/>
      <c r="D209" s="33"/>
      <c r="E209" s="33">
        <v>5910.98</v>
      </c>
      <c r="F209" s="33"/>
      <c r="G209" s="33">
        <v>7518.09</v>
      </c>
      <c r="H209" s="33"/>
      <c r="I209" s="10">
        <v>6338.5</v>
      </c>
      <c r="J209" s="10"/>
    </row>
    <row r="210" spans="1:10" x14ac:dyDescent="0.25">
      <c r="A210" s="10"/>
      <c r="B210" s="10" t="s">
        <v>85</v>
      </c>
      <c r="C210" s="33"/>
      <c r="D210" s="33"/>
      <c r="E210" s="33">
        <v>5910.98</v>
      </c>
      <c r="F210" s="33"/>
      <c r="G210" s="33">
        <v>4588.49</v>
      </c>
      <c r="H210" s="33"/>
      <c r="I210" s="10">
        <v>6609.52</v>
      </c>
      <c r="J210" s="10"/>
    </row>
    <row r="211" spans="1:10" x14ac:dyDescent="0.25">
      <c r="A211" s="10"/>
      <c r="B211" s="10" t="s">
        <v>80</v>
      </c>
      <c r="C211" s="33"/>
      <c r="D211" s="33"/>
      <c r="E211" s="33">
        <v>5910.98</v>
      </c>
      <c r="F211" s="33"/>
      <c r="G211" s="33">
        <v>6488.99</v>
      </c>
      <c r="H211" s="33"/>
      <c r="I211" s="10">
        <v>4693.17</v>
      </c>
      <c r="J211" s="10"/>
    </row>
    <row r="212" spans="1:10" x14ac:dyDescent="0.25">
      <c r="A212" s="10"/>
      <c r="B212" s="10"/>
      <c r="C212" s="33"/>
      <c r="D212" s="33"/>
      <c r="E212" s="33"/>
      <c r="F212" s="33"/>
      <c r="G212" s="33"/>
      <c r="H212" s="33"/>
      <c r="I212" s="10"/>
      <c r="J212" s="10"/>
    </row>
    <row r="213" spans="1:10" x14ac:dyDescent="0.25">
      <c r="A213" s="10"/>
      <c r="B213" s="10"/>
      <c r="C213" s="33"/>
      <c r="D213" s="33"/>
      <c r="E213" s="33"/>
      <c r="F213" s="33"/>
      <c r="G213" s="33"/>
      <c r="H213" s="33"/>
      <c r="I213" s="10"/>
      <c r="J213" s="10"/>
    </row>
    <row r="214" spans="1:10" x14ac:dyDescent="0.25">
      <c r="A214" s="10"/>
      <c r="B214" s="10"/>
      <c r="C214" s="33"/>
      <c r="D214" s="33"/>
      <c r="E214" s="33"/>
      <c r="F214" s="33"/>
      <c r="G214" s="33"/>
      <c r="H214" s="33"/>
      <c r="I214" s="10"/>
      <c r="J214" s="10"/>
    </row>
    <row r="215" spans="1:10" x14ac:dyDescent="0.25">
      <c r="A215" s="10"/>
      <c r="B215" s="10"/>
      <c r="C215" s="33"/>
      <c r="D215" s="33"/>
      <c r="E215" s="33"/>
      <c r="F215" s="33"/>
      <c r="G215" s="33"/>
      <c r="H215" s="33"/>
      <c r="I215" s="10"/>
      <c r="J215" s="10"/>
    </row>
    <row r="216" spans="1:10" x14ac:dyDescent="0.25">
      <c r="A216" s="10"/>
      <c r="B216" s="10"/>
      <c r="C216" s="33"/>
      <c r="D216" s="33"/>
      <c r="E216" s="33"/>
      <c r="F216" s="33"/>
      <c r="G216" s="33"/>
      <c r="H216" s="33"/>
      <c r="I216" s="10"/>
      <c r="J216" s="10"/>
    </row>
    <row r="232" spans="1:10" x14ac:dyDescent="0.25">
      <c r="A232" s="2" t="s">
        <v>0</v>
      </c>
      <c r="B232" s="2" t="s">
        <v>1</v>
      </c>
      <c r="C232" s="7" t="s">
        <v>7</v>
      </c>
      <c r="D232" s="8"/>
      <c r="E232" s="3" t="s">
        <v>4</v>
      </c>
      <c r="F232" s="4"/>
      <c r="G232" s="3" t="s">
        <v>6</v>
      </c>
      <c r="H232" s="4"/>
      <c r="I232" s="13" t="s">
        <v>8</v>
      </c>
      <c r="J232" s="25" t="s">
        <v>10</v>
      </c>
    </row>
    <row r="233" spans="1:10" x14ac:dyDescent="0.25">
      <c r="A233" s="23"/>
      <c r="B233" s="23" t="s">
        <v>2</v>
      </c>
      <c r="C233" s="21" t="s">
        <v>3</v>
      </c>
      <c r="D233" s="22"/>
      <c r="E233" s="9" t="s">
        <v>60</v>
      </c>
      <c r="F233" s="16"/>
      <c r="G233" s="9" t="s">
        <v>60</v>
      </c>
      <c r="H233" s="16"/>
      <c r="I233" s="14" t="s">
        <v>61</v>
      </c>
      <c r="J233" s="26" t="s">
        <v>11</v>
      </c>
    </row>
    <row r="234" spans="1:10" x14ac:dyDescent="0.25">
      <c r="A234" s="24"/>
      <c r="B234" s="24"/>
      <c r="C234" s="9"/>
      <c r="D234" s="16"/>
      <c r="E234" s="9"/>
      <c r="F234" s="16"/>
      <c r="G234" s="17"/>
      <c r="H234" s="18"/>
      <c r="I234" s="14"/>
      <c r="J234" s="27" t="s">
        <v>12</v>
      </c>
    </row>
    <row r="235" spans="1:10" x14ac:dyDescent="0.25">
      <c r="A235" s="24"/>
      <c r="B235" s="24"/>
      <c r="C235" s="9"/>
      <c r="D235" s="16"/>
      <c r="E235" s="9"/>
      <c r="F235" s="16"/>
      <c r="G235" s="17"/>
      <c r="H235" s="18"/>
      <c r="I235" s="14"/>
      <c r="J235" s="27" t="s">
        <v>13</v>
      </c>
    </row>
    <row r="236" spans="1:10" x14ac:dyDescent="0.25">
      <c r="A236" s="1"/>
      <c r="B236" s="1"/>
      <c r="C236" s="5"/>
      <c r="D236" s="6"/>
      <c r="E236" s="5"/>
      <c r="F236" s="6"/>
      <c r="G236" s="19"/>
      <c r="H236" s="20"/>
      <c r="I236" s="15"/>
      <c r="J236" s="28" t="s">
        <v>14</v>
      </c>
    </row>
    <row r="237" spans="1:10" x14ac:dyDescent="0.25">
      <c r="A237" s="10">
        <v>1</v>
      </c>
      <c r="B237" s="30" t="s">
        <v>68</v>
      </c>
      <c r="C237" s="33">
        <v>2452</v>
      </c>
      <c r="D237" s="33"/>
      <c r="E237" s="33">
        <f>E239+E240+E241+E242+E243+E244</f>
        <v>128079.45999999999</v>
      </c>
      <c r="F237" s="33"/>
      <c r="G237" s="33">
        <f>G239+G240+G241+G242+G243+G244</f>
        <v>107654.78</v>
      </c>
      <c r="H237" s="33"/>
      <c r="I237" s="10">
        <f>I239+I240+I241+I242+I243+I244</f>
        <v>114074.53</v>
      </c>
      <c r="J237" s="10">
        <f>G237-I237</f>
        <v>-6419.75</v>
      </c>
    </row>
    <row r="238" spans="1:10" x14ac:dyDescent="0.25">
      <c r="A238" s="10"/>
      <c r="B238" s="10" t="s">
        <v>16</v>
      </c>
      <c r="C238" s="33"/>
      <c r="D238" s="33"/>
      <c r="E238" s="33"/>
      <c r="F238" s="33"/>
      <c r="G238" s="33"/>
      <c r="H238" s="33"/>
      <c r="I238" s="10"/>
      <c r="J238" s="10"/>
    </row>
    <row r="239" spans="1:10" x14ac:dyDescent="0.25">
      <c r="A239" s="10"/>
      <c r="B239" s="10" t="s">
        <v>57</v>
      </c>
      <c r="C239" s="33"/>
      <c r="D239" s="33"/>
      <c r="E239" s="33">
        <v>12345.01</v>
      </c>
      <c r="F239" s="33"/>
      <c r="G239" s="33">
        <v>7524.78</v>
      </c>
      <c r="H239" s="33"/>
      <c r="I239" s="10">
        <v>12906.75</v>
      </c>
      <c r="J239" s="10"/>
    </row>
    <row r="240" spans="1:10" x14ac:dyDescent="0.25">
      <c r="A240" s="10"/>
      <c r="B240" s="10" t="s">
        <v>58</v>
      </c>
      <c r="C240" s="33"/>
      <c r="D240" s="33"/>
      <c r="E240" s="33">
        <v>23146.89</v>
      </c>
      <c r="F240" s="33"/>
      <c r="G240" s="33">
        <v>16188.03</v>
      </c>
      <c r="H240" s="33"/>
      <c r="I240" s="10">
        <v>17744.21</v>
      </c>
      <c r="J240" s="10"/>
    </row>
    <row r="241" spans="1:10" x14ac:dyDescent="0.25">
      <c r="A241" s="10"/>
      <c r="B241" s="10" t="s">
        <v>59</v>
      </c>
      <c r="C241" s="33"/>
      <c r="D241" s="33"/>
      <c r="E241" s="33">
        <v>23146.89</v>
      </c>
      <c r="F241" s="33"/>
      <c r="G241" s="33">
        <v>23293.37</v>
      </c>
      <c r="H241" s="33"/>
      <c r="I241" s="10">
        <v>8750.44</v>
      </c>
      <c r="J241" s="10"/>
    </row>
    <row r="242" spans="1:10" x14ac:dyDescent="0.25">
      <c r="A242" s="10"/>
      <c r="B242" s="10" t="s">
        <v>84</v>
      </c>
      <c r="C242" s="33"/>
      <c r="D242" s="33"/>
      <c r="E242" s="33">
        <v>23146.89</v>
      </c>
      <c r="F242" s="33"/>
      <c r="G242" s="33">
        <v>19038.009999999998</v>
      </c>
      <c r="H242" s="33"/>
      <c r="I242" s="10">
        <v>41526.44</v>
      </c>
      <c r="J242" s="10"/>
    </row>
    <row r="243" spans="1:10" x14ac:dyDescent="0.25">
      <c r="A243" s="10"/>
      <c r="B243" s="10" t="s">
        <v>85</v>
      </c>
      <c r="C243" s="33"/>
      <c r="D243" s="33"/>
      <c r="E243" s="33">
        <v>23146.89</v>
      </c>
      <c r="F243" s="33"/>
      <c r="G243" s="33">
        <v>19517.12</v>
      </c>
      <c r="H243" s="33"/>
      <c r="I243" s="10">
        <v>16669.98</v>
      </c>
      <c r="J243" s="10"/>
    </row>
    <row r="244" spans="1:10" x14ac:dyDescent="0.25">
      <c r="A244" s="10"/>
      <c r="B244" s="10" t="s">
        <v>80</v>
      </c>
      <c r="C244" s="33"/>
      <c r="D244" s="33"/>
      <c r="E244" s="33">
        <v>23146.89</v>
      </c>
      <c r="F244" s="33"/>
      <c r="G244" s="33">
        <v>22093.47</v>
      </c>
      <c r="H244" s="33"/>
      <c r="I244" s="10">
        <v>16476.71</v>
      </c>
      <c r="J244" s="10"/>
    </row>
    <row r="245" spans="1:10" x14ac:dyDescent="0.25">
      <c r="A245" s="10"/>
      <c r="B245" s="10"/>
      <c r="C245" s="33"/>
      <c r="D245" s="33"/>
      <c r="E245" s="33"/>
      <c r="F245" s="33"/>
      <c r="G245" s="33"/>
      <c r="H245" s="33"/>
      <c r="I245" s="10"/>
      <c r="J245" s="10"/>
    </row>
    <row r="246" spans="1:10" x14ac:dyDescent="0.25">
      <c r="A246" s="10"/>
      <c r="B246" s="10"/>
      <c r="C246" s="33"/>
      <c r="D246" s="33"/>
      <c r="E246" s="33"/>
      <c r="F246" s="33"/>
      <c r="G246" s="33"/>
      <c r="H246" s="33"/>
      <c r="I246" s="10"/>
      <c r="J246" s="10"/>
    </row>
    <row r="247" spans="1:10" x14ac:dyDescent="0.25">
      <c r="A247" s="10"/>
      <c r="B247" s="10"/>
      <c r="C247" s="33"/>
      <c r="D247" s="33"/>
      <c r="E247" s="33"/>
      <c r="F247" s="33"/>
      <c r="G247" s="33"/>
      <c r="H247" s="33"/>
      <c r="I247" s="10"/>
      <c r="J247" s="10"/>
    </row>
    <row r="248" spans="1:10" x14ac:dyDescent="0.25">
      <c r="A248" s="10"/>
      <c r="B248" s="10"/>
      <c r="C248" s="33"/>
      <c r="D248" s="33"/>
      <c r="E248" s="33"/>
      <c r="F248" s="33"/>
      <c r="G248" s="33"/>
      <c r="H248" s="33"/>
      <c r="I248" s="10"/>
      <c r="J248" s="10"/>
    </row>
    <row r="249" spans="1:10" x14ac:dyDescent="0.25">
      <c r="A249" s="10"/>
      <c r="B249" s="10"/>
      <c r="C249" s="33"/>
      <c r="D249" s="33"/>
      <c r="E249" s="33"/>
      <c r="F249" s="33"/>
      <c r="G249" s="33"/>
      <c r="H249" s="33"/>
      <c r="I249" s="10"/>
      <c r="J249" s="10"/>
    </row>
    <row r="265" spans="1:10" x14ac:dyDescent="0.25">
      <c r="A265" s="2" t="s">
        <v>0</v>
      </c>
      <c r="B265" s="2" t="s">
        <v>1</v>
      </c>
      <c r="C265" s="7" t="s">
        <v>7</v>
      </c>
      <c r="D265" s="8"/>
      <c r="E265" s="3" t="s">
        <v>4</v>
      </c>
      <c r="F265" s="4"/>
      <c r="G265" s="3" t="s">
        <v>6</v>
      </c>
      <c r="H265" s="4"/>
      <c r="I265" s="13" t="s">
        <v>8</v>
      </c>
      <c r="J265" s="25" t="s">
        <v>10</v>
      </c>
    </row>
    <row r="266" spans="1:10" x14ac:dyDescent="0.25">
      <c r="A266" s="23"/>
      <c r="B266" s="23" t="s">
        <v>2</v>
      </c>
      <c r="C266" s="21" t="s">
        <v>3</v>
      </c>
      <c r="D266" s="22"/>
      <c r="E266" s="9" t="s">
        <v>60</v>
      </c>
      <c r="F266" s="16"/>
      <c r="G266" s="9" t="s">
        <v>60</v>
      </c>
      <c r="H266" s="16"/>
      <c r="I266" s="14" t="s">
        <v>61</v>
      </c>
      <c r="J266" s="26" t="s">
        <v>11</v>
      </c>
    </row>
    <row r="267" spans="1:10" x14ac:dyDescent="0.25">
      <c r="A267" s="24"/>
      <c r="B267" s="24"/>
      <c r="C267" s="9"/>
      <c r="D267" s="16"/>
      <c r="E267" s="9"/>
      <c r="F267" s="16"/>
      <c r="G267" s="17"/>
      <c r="H267" s="18"/>
      <c r="I267" s="14"/>
      <c r="J267" s="27" t="s">
        <v>12</v>
      </c>
    </row>
    <row r="268" spans="1:10" x14ac:dyDescent="0.25">
      <c r="A268" s="24"/>
      <c r="B268" s="24"/>
      <c r="C268" s="9"/>
      <c r="D268" s="16"/>
      <c r="E268" s="9"/>
      <c r="F268" s="16"/>
      <c r="G268" s="17"/>
      <c r="H268" s="18"/>
      <c r="I268" s="14"/>
      <c r="J268" s="27" t="s">
        <v>13</v>
      </c>
    </row>
    <row r="269" spans="1:10" x14ac:dyDescent="0.25">
      <c r="A269" s="1"/>
      <c r="B269" s="1"/>
      <c r="C269" s="5"/>
      <c r="D269" s="6"/>
      <c r="E269" s="5"/>
      <c r="F269" s="6"/>
      <c r="G269" s="19"/>
      <c r="H269" s="20"/>
      <c r="I269" s="15"/>
      <c r="J269" s="28" t="s">
        <v>14</v>
      </c>
    </row>
    <row r="270" spans="1:10" x14ac:dyDescent="0.25">
      <c r="A270" s="10">
        <v>1</v>
      </c>
      <c r="B270" s="30" t="s">
        <v>69</v>
      </c>
      <c r="C270" s="33">
        <v>1455.4</v>
      </c>
      <c r="D270" s="33"/>
      <c r="E270" s="33">
        <f>E272+E273+E274+E275+E276+E277</f>
        <v>76022.349999999991</v>
      </c>
      <c r="F270" s="33"/>
      <c r="G270" s="33">
        <f>G272+G273+G274+G275+G276+G277</f>
        <v>61643.859999999993</v>
      </c>
      <c r="H270" s="33"/>
      <c r="I270" s="10">
        <f>I272+I273+I274+I275+I276+I277</f>
        <v>52544.159999999996</v>
      </c>
      <c r="J270" s="10">
        <f>G270-I270</f>
        <v>9099.6999999999971</v>
      </c>
    </row>
    <row r="271" spans="1:10" x14ac:dyDescent="0.25">
      <c r="A271" s="10"/>
      <c r="B271" s="10" t="s">
        <v>16</v>
      </c>
      <c r="C271" s="33"/>
      <c r="D271" s="33"/>
      <c r="E271" s="33"/>
      <c r="F271" s="33"/>
      <c r="G271" s="33"/>
      <c r="H271" s="33"/>
      <c r="I271" s="10"/>
      <c r="J271" s="10"/>
    </row>
    <row r="272" spans="1:10" x14ac:dyDescent="0.25">
      <c r="A272" s="10"/>
      <c r="B272" s="10" t="s">
        <v>57</v>
      </c>
      <c r="C272" s="33"/>
      <c r="D272" s="33"/>
      <c r="E272" s="33">
        <v>7327.45</v>
      </c>
      <c r="F272" s="33"/>
      <c r="G272" s="33">
        <v>3035.41</v>
      </c>
      <c r="H272" s="33"/>
      <c r="I272" s="10">
        <v>7660.88</v>
      </c>
      <c r="J272" s="10"/>
    </row>
    <row r="273" spans="1:10" x14ac:dyDescent="0.25">
      <c r="A273" s="10"/>
      <c r="B273" s="10" t="s">
        <v>58</v>
      </c>
      <c r="C273" s="33"/>
      <c r="D273" s="33"/>
      <c r="E273" s="33">
        <v>13738.98</v>
      </c>
      <c r="F273" s="33"/>
      <c r="G273" s="33">
        <v>10565.15</v>
      </c>
      <c r="H273" s="33"/>
      <c r="I273" s="10">
        <v>10532.19</v>
      </c>
      <c r="J273" s="10"/>
    </row>
    <row r="274" spans="1:10" x14ac:dyDescent="0.25">
      <c r="A274" s="10"/>
      <c r="B274" s="10" t="s">
        <v>59</v>
      </c>
      <c r="C274" s="33"/>
      <c r="D274" s="33"/>
      <c r="E274" s="33">
        <v>13738.98</v>
      </c>
      <c r="F274" s="33"/>
      <c r="G274" s="33">
        <v>10615.14</v>
      </c>
      <c r="H274" s="33"/>
      <c r="I274" s="10">
        <v>7137.59</v>
      </c>
      <c r="J274" s="10"/>
    </row>
    <row r="275" spans="1:10" x14ac:dyDescent="0.25">
      <c r="A275" s="10"/>
      <c r="B275" s="10" t="s">
        <v>84</v>
      </c>
      <c r="C275" s="33"/>
      <c r="D275" s="33"/>
      <c r="E275" s="33">
        <v>13738.98</v>
      </c>
      <c r="F275" s="33"/>
      <c r="G275" s="33">
        <v>14429.81</v>
      </c>
      <c r="H275" s="33"/>
      <c r="I275" s="10">
        <v>9942.18</v>
      </c>
      <c r="J275" s="10"/>
    </row>
    <row r="276" spans="1:10" x14ac:dyDescent="0.25">
      <c r="A276" s="10"/>
      <c r="B276" s="10" t="s">
        <v>85</v>
      </c>
      <c r="C276" s="33"/>
      <c r="D276" s="33"/>
      <c r="E276" s="33">
        <v>13738.98</v>
      </c>
      <c r="F276" s="33"/>
      <c r="G276" s="33">
        <v>12161.86</v>
      </c>
      <c r="H276" s="33"/>
      <c r="I276" s="10">
        <v>9894.57</v>
      </c>
      <c r="J276" s="10"/>
    </row>
    <row r="277" spans="1:10" x14ac:dyDescent="0.25">
      <c r="A277" s="10"/>
      <c r="B277" s="10" t="s">
        <v>80</v>
      </c>
      <c r="C277" s="33"/>
      <c r="D277" s="33"/>
      <c r="E277" s="33">
        <v>13738.98</v>
      </c>
      <c r="F277" s="33"/>
      <c r="G277" s="33">
        <v>10836.49</v>
      </c>
      <c r="H277" s="33"/>
      <c r="I277" s="10">
        <v>7376.75</v>
      </c>
      <c r="J277" s="10"/>
    </row>
    <row r="278" spans="1:10" x14ac:dyDescent="0.25">
      <c r="A278" s="10"/>
      <c r="B278" s="10"/>
      <c r="C278" s="33"/>
      <c r="D278" s="33"/>
      <c r="E278" s="33"/>
      <c r="F278" s="33"/>
      <c r="G278" s="33"/>
      <c r="H278" s="33"/>
      <c r="I278" s="10"/>
      <c r="J278" s="10"/>
    </row>
    <row r="279" spans="1:10" x14ac:dyDescent="0.25">
      <c r="A279" s="10"/>
      <c r="B279" s="10"/>
      <c r="C279" s="33"/>
      <c r="D279" s="33"/>
      <c r="E279" s="33"/>
      <c r="F279" s="33"/>
      <c r="G279" s="33"/>
      <c r="H279" s="33"/>
      <c r="I279" s="10"/>
      <c r="J279" s="10"/>
    </row>
    <row r="280" spans="1:10" x14ac:dyDescent="0.25">
      <c r="A280" s="10"/>
      <c r="B280" s="10"/>
      <c r="C280" s="33"/>
      <c r="D280" s="33"/>
      <c r="E280" s="33"/>
      <c r="F280" s="33"/>
      <c r="G280" s="33"/>
      <c r="H280" s="33"/>
      <c r="I280" s="10"/>
      <c r="J280" s="10"/>
    </row>
    <row r="281" spans="1:10" x14ac:dyDescent="0.25">
      <c r="A281" s="10"/>
      <c r="B281" s="10"/>
      <c r="C281" s="33"/>
      <c r="D281" s="33"/>
      <c r="E281" s="33"/>
      <c r="F281" s="33"/>
      <c r="G281" s="33"/>
      <c r="H281" s="33"/>
      <c r="I281" s="10"/>
      <c r="J281" s="10"/>
    </row>
    <row r="282" spans="1:10" x14ac:dyDescent="0.25">
      <c r="A282" s="10"/>
      <c r="B282" s="10"/>
      <c r="C282" s="33"/>
      <c r="D282" s="33"/>
      <c r="E282" s="33"/>
      <c r="F282" s="33"/>
      <c r="G282" s="33"/>
      <c r="H282" s="33"/>
      <c r="I282" s="10"/>
      <c r="J282" s="10"/>
    </row>
    <row r="298" spans="1:10" x14ac:dyDescent="0.25">
      <c r="A298" s="2" t="s">
        <v>0</v>
      </c>
      <c r="B298" s="2" t="s">
        <v>1</v>
      </c>
      <c r="C298" s="7" t="s">
        <v>7</v>
      </c>
      <c r="D298" s="8"/>
      <c r="E298" s="3" t="s">
        <v>4</v>
      </c>
      <c r="F298" s="4"/>
      <c r="G298" s="3" t="s">
        <v>6</v>
      </c>
      <c r="H298" s="4"/>
      <c r="I298" s="13" t="s">
        <v>8</v>
      </c>
      <c r="J298" s="25" t="s">
        <v>10</v>
      </c>
    </row>
    <row r="299" spans="1:10" x14ac:dyDescent="0.25">
      <c r="A299" s="23"/>
      <c r="B299" s="23" t="s">
        <v>2</v>
      </c>
      <c r="C299" s="21" t="s">
        <v>3</v>
      </c>
      <c r="D299" s="22"/>
      <c r="E299" s="9" t="s">
        <v>60</v>
      </c>
      <c r="F299" s="16"/>
      <c r="G299" s="9" t="s">
        <v>60</v>
      </c>
      <c r="H299" s="16"/>
      <c r="I299" s="14" t="s">
        <v>61</v>
      </c>
      <c r="J299" s="26" t="s">
        <v>11</v>
      </c>
    </row>
    <row r="300" spans="1:10" x14ac:dyDescent="0.25">
      <c r="A300" s="24"/>
      <c r="B300" s="24"/>
      <c r="C300" s="9"/>
      <c r="D300" s="16"/>
      <c r="E300" s="9"/>
      <c r="F300" s="16"/>
      <c r="G300" s="17"/>
      <c r="H300" s="18"/>
      <c r="I300" s="14"/>
      <c r="J300" s="27" t="s">
        <v>12</v>
      </c>
    </row>
    <row r="301" spans="1:10" x14ac:dyDescent="0.25">
      <c r="A301" s="24"/>
      <c r="B301" s="24"/>
      <c r="C301" s="9"/>
      <c r="D301" s="16"/>
      <c r="E301" s="9"/>
      <c r="F301" s="16"/>
      <c r="G301" s="17"/>
      <c r="H301" s="18"/>
      <c r="I301" s="14"/>
      <c r="J301" s="27" t="s">
        <v>13</v>
      </c>
    </row>
    <row r="302" spans="1:10" x14ac:dyDescent="0.25">
      <c r="A302" s="1"/>
      <c r="B302" s="1"/>
      <c r="C302" s="5"/>
      <c r="D302" s="6"/>
      <c r="E302" s="5"/>
      <c r="F302" s="6"/>
      <c r="G302" s="19"/>
      <c r="H302" s="20"/>
      <c r="I302" s="15"/>
      <c r="J302" s="28" t="s">
        <v>14</v>
      </c>
    </row>
    <row r="303" spans="1:10" x14ac:dyDescent="0.25">
      <c r="A303" s="10">
        <v>1</v>
      </c>
      <c r="B303" s="30" t="s">
        <v>70</v>
      </c>
      <c r="C303" s="33">
        <v>3766.1</v>
      </c>
      <c r="D303" s="33"/>
      <c r="E303" s="33">
        <f>E305+E306+E307+E308+E309+E310</f>
        <v>195512.02000000005</v>
      </c>
      <c r="F303" s="33"/>
      <c r="G303" s="33">
        <f>G305+G306+G307+G308+G309+G310</f>
        <v>158847.38</v>
      </c>
      <c r="H303" s="33"/>
      <c r="I303" s="10">
        <f>I305+I306+I307+I308+I309+I310</f>
        <v>177718.17</v>
      </c>
      <c r="J303" s="10">
        <f>G303-I303</f>
        <v>-18870.790000000008</v>
      </c>
    </row>
    <row r="304" spans="1:10" x14ac:dyDescent="0.25">
      <c r="A304" s="10"/>
      <c r="B304" s="10" t="s">
        <v>16</v>
      </c>
      <c r="C304" s="33"/>
      <c r="D304" s="33"/>
      <c r="E304" s="33"/>
      <c r="F304" s="33"/>
      <c r="G304" s="33"/>
      <c r="H304" s="33"/>
      <c r="I304" s="10"/>
      <c r="J304" s="10"/>
    </row>
    <row r="305" spans="1:10" x14ac:dyDescent="0.25">
      <c r="A305" s="10"/>
      <c r="B305" s="10" t="s">
        <v>57</v>
      </c>
      <c r="C305" s="33"/>
      <c r="D305" s="33"/>
      <c r="E305" s="33">
        <v>18299.62</v>
      </c>
      <c r="F305" s="33"/>
      <c r="G305" s="33">
        <v>9423.5</v>
      </c>
      <c r="H305" s="33"/>
      <c r="I305" s="10">
        <v>34933.86</v>
      </c>
      <c r="J305" s="10"/>
    </row>
    <row r="306" spans="1:10" x14ac:dyDescent="0.25">
      <c r="A306" s="10"/>
      <c r="B306" s="10" t="s">
        <v>58</v>
      </c>
      <c r="C306" s="33"/>
      <c r="D306" s="33"/>
      <c r="E306" s="33">
        <v>35442.480000000003</v>
      </c>
      <c r="F306" s="33"/>
      <c r="G306" s="33">
        <v>26157.74</v>
      </c>
      <c r="H306" s="33"/>
      <c r="I306" s="10">
        <v>27253.87</v>
      </c>
      <c r="J306" s="10"/>
    </row>
    <row r="307" spans="1:10" x14ac:dyDescent="0.25">
      <c r="A307" s="10"/>
      <c r="B307" s="10" t="s">
        <v>59</v>
      </c>
      <c r="C307" s="33"/>
      <c r="D307" s="33"/>
      <c r="E307" s="33">
        <v>35442.480000000003</v>
      </c>
      <c r="F307" s="33"/>
      <c r="G307" s="33">
        <v>27106.77</v>
      </c>
      <c r="H307" s="33"/>
      <c r="I307" s="10">
        <v>23817.75</v>
      </c>
      <c r="J307" s="10"/>
    </row>
    <row r="308" spans="1:10" x14ac:dyDescent="0.25">
      <c r="A308" s="10"/>
      <c r="B308" s="10" t="s">
        <v>84</v>
      </c>
      <c r="C308" s="33"/>
      <c r="D308" s="33"/>
      <c r="E308" s="33">
        <v>35442.480000000003</v>
      </c>
      <c r="F308" s="33"/>
      <c r="G308" s="33">
        <v>36591.18</v>
      </c>
      <c r="H308" s="33"/>
      <c r="I308" s="10">
        <v>31718.67</v>
      </c>
      <c r="J308" s="10"/>
    </row>
    <row r="309" spans="1:10" x14ac:dyDescent="0.25">
      <c r="A309" s="10"/>
      <c r="B309" s="10" t="s">
        <v>85</v>
      </c>
      <c r="C309" s="33"/>
      <c r="D309" s="33"/>
      <c r="E309" s="33">
        <v>35442.480000000003</v>
      </c>
      <c r="F309" s="33"/>
      <c r="G309" s="33">
        <v>25666.12</v>
      </c>
      <c r="H309" s="33"/>
      <c r="I309" s="10">
        <v>39737.01</v>
      </c>
      <c r="J309" s="10"/>
    </row>
    <row r="310" spans="1:10" x14ac:dyDescent="0.25">
      <c r="A310" s="10"/>
      <c r="B310" s="10" t="s">
        <v>80</v>
      </c>
      <c r="C310" s="33"/>
      <c r="D310" s="33"/>
      <c r="E310" s="33">
        <v>35442.480000000003</v>
      </c>
      <c r="F310" s="33"/>
      <c r="G310" s="33">
        <v>33902.07</v>
      </c>
      <c r="H310" s="33"/>
      <c r="I310" s="10">
        <v>20257.009999999998</v>
      </c>
      <c r="J310" s="10"/>
    </row>
    <row r="311" spans="1:10" x14ac:dyDescent="0.25">
      <c r="A311" s="10"/>
      <c r="B311" s="10"/>
      <c r="C311" s="33"/>
      <c r="D311" s="33"/>
      <c r="E311" s="33"/>
      <c r="F311" s="33"/>
      <c r="G311" s="33"/>
      <c r="H311" s="33"/>
      <c r="I311" s="10"/>
      <c r="J311" s="10"/>
    </row>
    <row r="312" spans="1:10" x14ac:dyDescent="0.25">
      <c r="A312" s="10"/>
      <c r="B312" s="10"/>
      <c r="C312" s="33"/>
      <c r="D312" s="33"/>
      <c r="E312" s="33"/>
      <c r="F312" s="33"/>
      <c r="G312" s="33"/>
      <c r="H312" s="33"/>
      <c r="I312" s="10"/>
      <c r="J312" s="10"/>
    </row>
    <row r="313" spans="1:10" x14ac:dyDescent="0.25">
      <c r="A313" s="10"/>
      <c r="B313" s="10"/>
      <c r="C313" s="33"/>
      <c r="D313" s="33"/>
      <c r="E313" s="33"/>
      <c r="F313" s="33"/>
      <c r="G313" s="33"/>
      <c r="H313" s="33"/>
      <c r="I313" s="10"/>
      <c r="J313" s="10"/>
    </row>
    <row r="314" spans="1:10" x14ac:dyDescent="0.25">
      <c r="A314" s="10"/>
      <c r="B314" s="10"/>
      <c r="C314" s="33"/>
      <c r="D314" s="33"/>
      <c r="E314" s="33"/>
      <c r="F314" s="33"/>
      <c r="G314" s="33"/>
      <c r="H314" s="33"/>
      <c r="I314" s="10"/>
      <c r="J314" s="10"/>
    </row>
    <row r="315" spans="1:10" x14ac:dyDescent="0.25">
      <c r="A315" s="10"/>
      <c r="B315" s="10"/>
      <c r="C315" s="33"/>
      <c r="D315" s="33"/>
      <c r="E315" s="33"/>
      <c r="F315" s="33"/>
      <c r="G315" s="33"/>
      <c r="H315" s="33"/>
      <c r="I315" s="10"/>
      <c r="J315" s="10"/>
    </row>
    <row r="331" spans="1:10" x14ac:dyDescent="0.25">
      <c r="A331" s="2" t="s">
        <v>0</v>
      </c>
      <c r="B331" s="2" t="s">
        <v>1</v>
      </c>
      <c r="C331" s="7" t="s">
        <v>7</v>
      </c>
      <c r="D331" s="8"/>
      <c r="E331" s="3" t="s">
        <v>4</v>
      </c>
      <c r="F331" s="4"/>
      <c r="G331" s="3" t="s">
        <v>6</v>
      </c>
      <c r="H331" s="4"/>
      <c r="I331" s="13" t="s">
        <v>8</v>
      </c>
      <c r="J331" s="25" t="s">
        <v>10</v>
      </c>
    </row>
    <row r="332" spans="1:10" x14ac:dyDescent="0.25">
      <c r="A332" s="23"/>
      <c r="B332" s="23" t="s">
        <v>2</v>
      </c>
      <c r="C332" s="21" t="s">
        <v>3</v>
      </c>
      <c r="D332" s="22"/>
      <c r="E332" s="9" t="s">
        <v>60</v>
      </c>
      <c r="F332" s="16"/>
      <c r="G332" s="9" t="s">
        <v>60</v>
      </c>
      <c r="H332" s="16"/>
      <c r="I332" s="14" t="s">
        <v>61</v>
      </c>
      <c r="J332" s="26" t="s">
        <v>11</v>
      </c>
    </row>
    <row r="333" spans="1:10" x14ac:dyDescent="0.25">
      <c r="A333" s="24"/>
      <c r="B333" s="24"/>
      <c r="C333" s="9"/>
      <c r="D333" s="16"/>
      <c r="E333" s="9"/>
      <c r="F333" s="16"/>
      <c r="G333" s="17"/>
      <c r="H333" s="18"/>
      <c r="I333" s="14"/>
      <c r="J333" s="27" t="s">
        <v>12</v>
      </c>
    </row>
    <row r="334" spans="1:10" x14ac:dyDescent="0.25">
      <c r="A334" s="24"/>
      <c r="B334" s="24"/>
      <c r="C334" s="9"/>
      <c r="D334" s="16"/>
      <c r="E334" s="9"/>
      <c r="F334" s="16"/>
      <c r="G334" s="17"/>
      <c r="H334" s="18"/>
      <c r="I334" s="14"/>
      <c r="J334" s="27" t="s">
        <v>13</v>
      </c>
    </row>
    <row r="335" spans="1:10" x14ac:dyDescent="0.25">
      <c r="A335" s="1"/>
      <c r="B335" s="1"/>
      <c r="C335" s="5"/>
      <c r="D335" s="6"/>
      <c r="E335" s="5"/>
      <c r="F335" s="6"/>
      <c r="G335" s="19"/>
      <c r="H335" s="20"/>
      <c r="I335" s="15"/>
      <c r="J335" s="28" t="s">
        <v>14</v>
      </c>
    </row>
    <row r="336" spans="1:10" x14ac:dyDescent="0.25">
      <c r="A336" s="10">
        <v>1</v>
      </c>
      <c r="B336" s="30" t="s">
        <v>71</v>
      </c>
      <c r="C336" s="33">
        <v>747.2</v>
      </c>
      <c r="D336" s="33"/>
      <c r="E336" s="33">
        <f>E338+E339+E340+E341+E342+E343</f>
        <v>37094.870000000003</v>
      </c>
      <c r="F336" s="33"/>
      <c r="G336" s="33">
        <f>G338+G339+G340+G341+G342+G343</f>
        <v>29274.93</v>
      </c>
      <c r="H336" s="33"/>
      <c r="I336" s="10">
        <f>I338+I339+I341+I342+I343</f>
        <v>26617.68</v>
      </c>
      <c r="J336" s="10">
        <f>G336-I336</f>
        <v>2657.25</v>
      </c>
    </row>
    <row r="337" spans="1:10" x14ac:dyDescent="0.25">
      <c r="A337" s="10"/>
      <c r="B337" s="10" t="s">
        <v>16</v>
      </c>
      <c r="C337" s="33"/>
      <c r="D337" s="33"/>
      <c r="E337" s="33"/>
      <c r="F337" s="33"/>
      <c r="G337" s="33"/>
      <c r="H337" s="33"/>
      <c r="I337" s="10"/>
      <c r="J337" s="10"/>
    </row>
    <row r="338" spans="1:10" x14ac:dyDescent="0.25">
      <c r="A338" s="10"/>
      <c r="B338" s="10" t="s">
        <v>57</v>
      </c>
      <c r="C338" s="33"/>
      <c r="D338" s="33"/>
      <c r="E338" s="33">
        <v>3575.42</v>
      </c>
      <c r="F338" s="33"/>
      <c r="G338" s="33">
        <v>1943.72</v>
      </c>
      <c r="H338" s="33"/>
      <c r="I338" s="10">
        <v>3933.08</v>
      </c>
      <c r="J338" s="10"/>
    </row>
    <row r="339" spans="1:10" x14ac:dyDescent="0.25">
      <c r="A339" s="10"/>
      <c r="B339" s="10" t="s">
        <v>58</v>
      </c>
      <c r="C339" s="33"/>
      <c r="D339" s="33"/>
      <c r="E339" s="33">
        <v>6703.89</v>
      </c>
      <c r="F339" s="33"/>
      <c r="G339" s="33">
        <v>3551.03</v>
      </c>
      <c r="H339" s="33"/>
      <c r="I339" s="10">
        <v>5407.21</v>
      </c>
      <c r="J339" s="10"/>
    </row>
    <row r="340" spans="1:10" x14ac:dyDescent="0.25">
      <c r="A340" s="10"/>
      <c r="B340" s="10" t="s">
        <v>59</v>
      </c>
      <c r="C340" s="33"/>
      <c r="D340" s="33"/>
      <c r="E340" s="33">
        <v>6703.89</v>
      </c>
      <c r="F340" s="33"/>
      <c r="G340" s="33">
        <v>2661.75</v>
      </c>
      <c r="H340" s="33"/>
      <c r="I340" s="10">
        <v>19576.23</v>
      </c>
      <c r="J340" s="10"/>
    </row>
    <row r="341" spans="1:10" x14ac:dyDescent="0.25">
      <c r="A341" s="10"/>
      <c r="B341" s="10" t="s">
        <v>84</v>
      </c>
      <c r="C341" s="33"/>
      <c r="D341" s="33"/>
      <c r="E341" s="33">
        <v>6703.89</v>
      </c>
      <c r="F341" s="33"/>
      <c r="G341" s="33">
        <v>8523.48</v>
      </c>
      <c r="H341" s="33"/>
      <c r="I341" s="10">
        <v>4871.5600000000004</v>
      </c>
      <c r="J341" s="10"/>
    </row>
    <row r="342" spans="1:10" x14ac:dyDescent="0.25">
      <c r="A342" s="10"/>
      <c r="B342" s="10" t="s">
        <v>85</v>
      </c>
      <c r="C342" s="33"/>
      <c r="D342" s="33"/>
      <c r="E342" s="33">
        <v>6703.89</v>
      </c>
      <c r="F342" s="33"/>
      <c r="G342" s="33">
        <v>5983.16</v>
      </c>
      <c r="H342" s="33"/>
      <c r="I342" s="10">
        <v>5979.76</v>
      </c>
      <c r="J342" s="10"/>
    </row>
    <row r="343" spans="1:10" x14ac:dyDescent="0.25">
      <c r="A343" s="10"/>
      <c r="B343" s="10" t="s">
        <v>80</v>
      </c>
      <c r="C343" s="33"/>
      <c r="D343" s="33"/>
      <c r="E343" s="33">
        <v>6703.89</v>
      </c>
      <c r="F343" s="33"/>
      <c r="G343" s="33">
        <v>6611.79</v>
      </c>
      <c r="H343" s="33"/>
      <c r="I343" s="10">
        <v>6426.07</v>
      </c>
      <c r="J343" s="10"/>
    </row>
    <row r="344" spans="1:10" x14ac:dyDescent="0.25">
      <c r="A344" s="10"/>
      <c r="B344" s="10"/>
      <c r="C344" s="33"/>
      <c r="D344" s="33"/>
      <c r="E344" s="33"/>
      <c r="F344" s="33"/>
      <c r="G344" s="33"/>
      <c r="H344" s="33"/>
      <c r="I344" s="10"/>
      <c r="J344" s="10"/>
    </row>
    <row r="345" spans="1:10" x14ac:dyDescent="0.25">
      <c r="A345" s="10"/>
      <c r="B345" s="10"/>
      <c r="C345" s="33"/>
      <c r="D345" s="33"/>
      <c r="E345" s="33"/>
      <c r="F345" s="33"/>
      <c r="G345" s="33"/>
      <c r="H345" s="33"/>
      <c r="I345" s="10"/>
      <c r="J345" s="10"/>
    </row>
    <row r="346" spans="1:10" x14ac:dyDescent="0.25">
      <c r="A346" s="10"/>
      <c r="B346" s="10"/>
      <c r="C346" s="33"/>
      <c r="D346" s="33"/>
      <c r="E346" s="33"/>
      <c r="F346" s="33"/>
      <c r="G346" s="33"/>
      <c r="H346" s="33"/>
      <c r="I346" s="10"/>
      <c r="J346" s="10"/>
    </row>
    <row r="347" spans="1:10" x14ac:dyDescent="0.25">
      <c r="A347" s="10"/>
      <c r="B347" s="10"/>
      <c r="C347" s="33"/>
      <c r="D347" s="33"/>
      <c r="E347" s="33"/>
      <c r="F347" s="33"/>
      <c r="G347" s="33"/>
      <c r="H347" s="33"/>
      <c r="I347" s="10"/>
      <c r="J347" s="10"/>
    </row>
    <row r="348" spans="1:10" x14ac:dyDescent="0.25">
      <c r="A348" s="10"/>
      <c r="B348" s="10"/>
      <c r="C348" s="33"/>
      <c r="D348" s="33"/>
      <c r="E348" s="33"/>
      <c r="F348" s="33"/>
      <c r="G348" s="33"/>
      <c r="H348" s="33"/>
      <c r="I348" s="10"/>
      <c r="J348" s="10"/>
    </row>
    <row r="364" spans="1:10" x14ac:dyDescent="0.25">
      <c r="A364" s="2" t="s">
        <v>0</v>
      </c>
      <c r="B364" s="2" t="s">
        <v>1</v>
      </c>
      <c r="C364" s="7" t="s">
        <v>7</v>
      </c>
      <c r="D364" s="8"/>
      <c r="E364" s="3" t="s">
        <v>4</v>
      </c>
      <c r="F364" s="4"/>
      <c r="G364" s="3" t="s">
        <v>6</v>
      </c>
      <c r="H364" s="4"/>
      <c r="I364" s="13" t="s">
        <v>8</v>
      </c>
      <c r="J364" s="25" t="s">
        <v>10</v>
      </c>
    </row>
    <row r="365" spans="1:10" x14ac:dyDescent="0.25">
      <c r="A365" s="23"/>
      <c r="B365" s="23" t="s">
        <v>2</v>
      </c>
      <c r="C365" s="21" t="s">
        <v>3</v>
      </c>
      <c r="D365" s="22"/>
      <c r="E365" s="9" t="s">
        <v>60</v>
      </c>
      <c r="F365" s="16"/>
      <c r="G365" s="9" t="s">
        <v>60</v>
      </c>
      <c r="H365" s="16"/>
      <c r="I365" s="14" t="s">
        <v>61</v>
      </c>
      <c r="J365" s="26" t="s">
        <v>11</v>
      </c>
    </row>
    <row r="366" spans="1:10" x14ac:dyDescent="0.25">
      <c r="A366" s="24"/>
      <c r="B366" s="24"/>
      <c r="C366" s="9"/>
      <c r="D366" s="16"/>
      <c r="E366" s="9"/>
      <c r="F366" s="16"/>
      <c r="G366" s="17"/>
      <c r="H366" s="18"/>
      <c r="I366" s="14"/>
      <c r="J366" s="27" t="s">
        <v>12</v>
      </c>
    </row>
    <row r="367" spans="1:10" x14ac:dyDescent="0.25">
      <c r="A367" s="24"/>
      <c r="B367" s="24"/>
      <c r="C367" s="9"/>
      <c r="D367" s="16"/>
      <c r="E367" s="9"/>
      <c r="F367" s="16"/>
      <c r="G367" s="17"/>
      <c r="H367" s="18"/>
      <c r="I367" s="14"/>
      <c r="J367" s="27" t="s">
        <v>13</v>
      </c>
    </row>
    <row r="368" spans="1:10" x14ac:dyDescent="0.25">
      <c r="A368" s="1"/>
      <c r="B368" s="1"/>
      <c r="C368" s="5"/>
      <c r="D368" s="6"/>
      <c r="E368" s="5"/>
      <c r="F368" s="6"/>
      <c r="G368" s="19"/>
      <c r="H368" s="20"/>
      <c r="I368" s="15"/>
      <c r="J368" s="28" t="s">
        <v>14</v>
      </c>
    </row>
    <row r="369" spans="1:10" x14ac:dyDescent="0.25">
      <c r="A369" s="10">
        <v>1</v>
      </c>
      <c r="B369" s="30" t="s">
        <v>72</v>
      </c>
      <c r="C369" s="33">
        <v>750.1</v>
      </c>
      <c r="D369" s="33"/>
      <c r="E369" s="33">
        <f>E371+E372+E374+E373+E375+E376</f>
        <v>36629.269999999997</v>
      </c>
      <c r="F369" s="33"/>
      <c r="G369" s="33">
        <f>G371+G372+G373+G374+G375+G376</f>
        <v>29820.52</v>
      </c>
      <c r="H369" s="33"/>
      <c r="I369" s="10">
        <f>I371+I372+I373+I374+I375+I376</f>
        <v>27722.42</v>
      </c>
      <c r="J369" s="10">
        <f>G369-I369</f>
        <v>2098.1000000000022</v>
      </c>
    </row>
    <row r="370" spans="1:10" x14ac:dyDescent="0.25">
      <c r="A370" s="10"/>
      <c r="B370" s="10" t="s">
        <v>16</v>
      </c>
      <c r="C370" s="33"/>
      <c r="D370" s="33"/>
      <c r="E370" s="33"/>
      <c r="F370" s="33"/>
      <c r="G370" s="33"/>
      <c r="H370" s="33"/>
      <c r="I370" s="10"/>
      <c r="J370" s="10"/>
    </row>
    <row r="371" spans="1:10" x14ac:dyDescent="0.25">
      <c r="A371" s="10"/>
      <c r="B371" s="10" t="s">
        <v>57</v>
      </c>
      <c r="C371" s="33"/>
      <c r="D371" s="33"/>
      <c r="E371" s="33">
        <v>3530.62</v>
      </c>
      <c r="F371" s="33"/>
      <c r="G371" s="33">
        <v>2169.7199999999998</v>
      </c>
      <c r="H371" s="33"/>
      <c r="I371" s="10">
        <v>3948.35</v>
      </c>
      <c r="J371" s="10"/>
    </row>
    <row r="372" spans="1:10" x14ac:dyDescent="0.25">
      <c r="A372" s="10"/>
      <c r="B372" s="10" t="s">
        <v>58</v>
      </c>
      <c r="C372" s="33"/>
      <c r="D372" s="33"/>
      <c r="E372" s="33">
        <v>6619.93</v>
      </c>
      <c r="F372" s="33"/>
      <c r="G372" s="33">
        <v>4721.96</v>
      </c>
      <c r="H372" s="33"/>
      <c r="I372" s="10">
        <v>5428.89</v>
      </c>
      <c r="J372" s="10"/>
    </row>
    <row r="373" spans="1:10" x14ac:dyDescent="0.25">
      <c r="A373" s="10"/>
      <c r="B373" s="10" t="s">
        <v>59</v>
      </c>
      <c r="C373" s="33"/>
      <c r="D373" s="33"/>
      <c r="E373" s="33">
        <v>6619.93</v>
      </c>
      <c r="F373" s="33"/>
      <c r="G373" s="33">
        <v>5712.79</v>
      </c>
      <c r="H373" s="33"/>
      <c r="I373" s="10">
        <v>2676.88</v>
      </c>
      <c r="J373" s="10"/>
    </row>
    <row r="374" spans="1:10" x14ac:dyDescent="0.25">
      <c r="A374" s="10"/>
      <c r="B374" s="10" t="s">
        <v>84</v>
      </c>
      <c r="C374" s="33"/>
      <c r="D374" s="33"/>
      <c r="E374" s="33">
        <v>6619.93</v>
      </c>
      <c r="F374" s="33"/>
      <c r="G374" s="33">
        <v>4131.32</v>
      </c>
      <c r="H374" s="33"/>
      <c r="I374" s="10">
        <v>6598.72</v>
      </c>
      <c r="J374" s="10"/>
    </row>
    <row r="375" spans="1:10" x14ac:dyDescent="0.25">
      <c r="A375" s="10"/>
      <c r="B375" s="10" t="s">
        <v>85</v>
      </c>
      <c r="C375" s="33"/>
      <c r="D375" s="33"/>
      <c r="E375" s="33">
        <v>6619.53</v>
      </c>
      <c r="F375" s="33"/>
      <c r="G375" s="33">
        <v>7787.44</v>
      </c>
      <c r="H375" s="33"/>
      <c r="I375" s="10">
        <v>5099.57</v>
      </c>
      <c r="J375" s="10"/>
    </row>
    <row r="376" spans="1:10" x14ac:dyDescent="0.25">
      <c r="A376" s="10"/>
      <c r="B376" s="10" t="s">
        <v>80</v>
      </c>
      <c r="C376" s="33"/>
      <c r="D376" s="33"/>
      <c r="E376" s="33">
        <v>6619.33</v>
      </c>
      <c r="F376" s="33"/>
      <c r="G376" s="33">
        <v>5297.29</v>
      </c>
      <c r="H376" s="33"/>
      <c r="I376" s="10">
        <v>3970.01</v>
      </c>
      <c r="J376" s="10"/>
    </row>
    <row r="377" spans="1:10" x14ac:dyDescent="0.25">
      <c r="A377" s="10"/>
      <c r="B377" s="10"/>
      <c r="C377" s="33"/>
      <c r="D377" s="33"/>
      <c r="E377" s="33"/>
      <c r="F377" s="33"/>
      <c r="G377" s="33"/>
      <c r="H377" s="33"/>
      <c r="I377" s="10"/>
      <c r="J377" s="10"/>
    </row>
    <row r="378" spans="1:10" x14ac:dyDescent="0.25">
      <c r="A378" s="10"/>
      <c r="B378" s="10"/>
      <c r="C378" s="33"/>
      <c r="D378" s="33"/>
      <c r="E378" s="33"/>
      <c r="F378" s="33"/>
      <c r="G378" s="33"/>
      <c r="H378" s="33"/>
      <c r="I378" s="10"/>
      <c r="J378" s="10"/>
    </row>
    <row r="379" spans="1:10" x14ac:dyDescent="0.25">
      <c r="A379" s="10"/>
      <c r="B379" s="10"/>
      <c r="C379" s="33"/>
      <c r="D379" s="33"/>
      <c r="E379" s="33"/>
      <c r="F379" s="33"/>
      <c r="G379" s="33"/>
      <c r="H379" s="33"/>
      <c r="I379" s="10"/>
      <c r="J379" s="10"/>
    </row>
    <row r="380" spans="1:10" x14ac:dyDescent="0.25">
      <c r="A380" s="10"/>
      <c r="B380" s="10"/>
      <c r="C380" s="33"/>
      <c r="D380" s="33"/>
      <c r="E380" s="33"/>
      <c r="F380" s="33"/>
      <c r="G380" s="33"/>
      <c r="H380" s="33"/>
      <c r="I380" s="10"/>
      <c r="J380" s="10"/>
    </row>
    <row r="381" spans="1:10" x14ac:dyDescent="0.25">
      <c r="A381" s="10"/>
      <c r="B381" s="10"/>
      <c r="C381" s="33"/>
      <c r="D381" s="33"/>
      <c r="E381" s="33"/>
      <c r="F381" s="33"/>
      <c r="G381" s="33"/>
      <c r="H381" s="33"/>
      <c r="I381" s="10"/>
      <c r="J381" s="10"/>
    </row>
    <row r="397" spans="1:10" x14ac:dyDescent="0.25">
      <c r="A397" s="2" t="s">
        <v>0</v>
      </c>
      <c r="B397" s="2" t="s">
        <v>1</v>
      </c>
      <c r="C397" s="7" t="s">
        <v>7</v>
      </c>
      <c r="D397" s="8"/>
      <c r="E397" s="3" t="s">
        <v>4</v>
      </c>
      <c r="F397" s="4"/>
      <c r="G397" s="3" t="s">
        <v>6</v>
      </c>
      <c r="H397" s="4"/>
      <c r="I397" s="13" t="s">
        <v>8</v>
      </c>
      <c r="J397" s="25" t="s">
        <v>10</v>
      </c>
    </row>
    <row r="398" spans="1:10" x14ac:dyDescent="0.25">
      <c r="A398" s="23"/>
      <c r="B398" s="23" t="s">
        <v>2</v>
      </c>
      <c r="C398" s="21" t="s">
        <v>3</v>
      </c>
      <c r="D398" s="22"/>
      <c r="E398" s="9" t="s">
        <v>60</v>
      </c>
      <c r="F398" s="16"/>
      <c r="G398" s="9" t="s">
        <v>60</v>
      </c>
      <c r="H398" s="16"/>
      <c r="I398" s="14" t="s">
        <v>61</v>
      </c>
      <c r="J398" s="26" t="s">
        <v>11</v>
      </c>
    </row>
    <row r="399" spans="1:10" x14ac:dyDescent="0.25">
      <c r="A399" s="24"/>
      <c r="B399" s="24"/>
      <c r="C399" s="9"/>
      <c r="D399" s="16"/>
      <c r="E399" s="9"/>
      <c r="F399" s="16"/>
      <c r="G399" s="17"/>
      <c r="H399" s="18"/>
      <c r="I399" s="14"/>
      <c r="J399" s="27" t="s">
        <v>12</v>
      </c>
    </row>
    <row r="400" spans="1:10" x14ac:dyDescent="0.25">
      <c r="A400" s="24"/>
      <c r="B400" s="24"/>
      <c r="C400" s="9"/>
      <c r="D400" s="16"/>
      <c r="E400" s="9"/>
      <c r="F400" s="16"/>
      <c r="G400" s="17"/>
      <c r="H400" s="18"/>
      <c r="I400" s="14"/>
      <c r="J400" s="27" t="s">
        <v>13</v>
      </c>
    </row>
    <row r="401" spans="1:10" x14ac:dyDescent="0.25">
      <c r="A401" s="1"/>
      <c r="B401" s="1"/>
      <c r="C401" s="5"/>
      <c r="D401" s="6"/>
      <c r="E401" s="5"/>
      <c r="F401" s="6"/>
      <c r="G401" s="19"/>
      <c r="H401" s="20"/>
      <c r="I401" s="15"/>
      <c r="J401" s="28" t="s">
        <v>14</v>
      </c>
    </row>
    <row r="402" spans="1:10" x14ac:dyDescent="0.25">
      <c r="A402" s="10">
        <v>1</v>
      </c>
      <c r="B402" s="30" t="s">
        <v>73</v>
      </c>
      <c r="C402" s="33">
        <v>867.4</v>
      </c>
      <c r="D402" s="33"/>
      <c r="E402" s="33">
        <f>E404+E405+E406+E407+E408+E409</f>
        <v>43655.33</v>
      </c>
      <c r="F402" s="33"/>
      <c r="G402" s="33">
        <f>G404+G405+G406+G407+G408+G409</f>
        <v>37918.400000000001</v>
      </c>
      <c r="H402" s="33"/>
      <c r="I402" s="10">
        <f>I404+I405+I406+I407+I408+I409</f>
        <v>31682.68</v>
      </c>
      <c r="J402" s="10">
        <f>G402-I402</f>
        <v>6235.7200000000012</v>
      </c>
    </row>
    <row r="403" spans="1:10" x14ac:dyDescent="0.25">
      <c r="A403" s="10"/>
      <c r="B403" s="10" t="s">
        <v>16</v>
      </c>
      <c r="C403" s="33"/>
      <c r="D403" s="33"/>
      <c r="E403" s="33"/>
      <c r="F403" s="33"/>
      <c r="G403" s="33"/>
      <c r="H403" s="33"/>
      <c r="I403" s="10"/>
      <c r="J403" s="10"/>
    </row>
    <row r="404" spans="1:10" x14ac:dyDescent="0.25">
      <c r="A404" s="10"/>
      <c r="B404" s="10" t="s">
        <v>57</v>
      </c>
      <c r="C404" s="33"/>
      <c r="D404" s="33"/>
      <c r="E404" s="33">
        <v>4207.7299999999996</v>
      </c>
      <c r="F404" s="33"/>
      <c r="G404" s="33">
        <v>2614.62</v>
      </c>
      <c r="H404" s="33"/>
      <c r="I404" s="10">
        <v>4565.79</v>
      </c>
      <c r="J404" s="10"/>
    </row>
    <row r="405" spans="1:10" x14ac:dyDescent="0.25">
      <c r="A405" s="10"/>
      <c r="B405" s="10" t="s">
        <v>58</v>
      </c>
      <c r="C405" s="33"/>
      <c r="D405" s="33"/>
      <c r="E405" s="33">
        <v>7889.52</v>
      </c>
      <c r="F405" s="33"/>
      <c r="G405" s="33">
        <v>4801.88</v>
      </c>
      <c r="H405" s="33"/>
      <c r="I405" s="10">
        <v>6277.05</v>
      </c>
      <c r="J405" s="10"/>
    </row>
    <row r="406" spans="1:10" x14ac:dyDescent="0.25">
      <c r="A406" s="10"/>
      <c r="B406" s="10" t="s">
        <v>59</v>
      </c>
      <c r="C406" s="33"/>
      <c r="D406" s="33"/>
      <c r="E406" s="33">
        <v>7889.52</v>
      </c>
      <c r="F406" s="33"/>
      <c r="G406" s="33">
        <v>7369.1</v>
      </c>
      <c r="H406" s="33"/>
      <c r="I406" s="10">
        <v>3095.48</v>
      </c>
      <c r="J406" s="10"/>
    </row>
    <row r="407" spans="1:10" x14ac:dyDescent="0.25">
      <c r="A407" s="10"/>
      <c r="B407" s="10" t="s">
        <v>84</v>
      </c>
      <c r="C407" s="33"/>
      <c r="D407" s="33"/>
      <c r="E407" s="33">
        <v>7889.52</v>
      </c>
      <c r="F407" s="33"/>
      <c r="G407" s="33">
        <v>8418.2199999999993</v>
      </c>
      <c r="H407" s="33"/>
      <c r="I407" s="10">
        <v>6794.06</v>
      </c>
      <c r="J407" s="10"/>
    </row>
    <row r="408" spans="1:10" x14ac:dyDescent="0.25">
      <c r="A408" s="10"/>
      <c r="B408" s="10" t="s">
        <v>85</v>
      </c>
      <c r="C408" s="33"/>
      <c r="D408" s="33"/>
      <c r="E408" s="33">
        <v>7889.52</v>
      </c>
      <c r="F408" s="33"/>
      <c r="G408" s="33">
        <v>6698.59</v>
      </c>
      <c r="H408" s="33"/>
      <c r="I408" s="10">
        <v>5897.04</v>
      </c>
      <c r="J408" s="10"/>
    </row>
    <row r="409" spans="1:10" x14ac:dyDescent="0.25">
      <c r="A409" s="10"/>
      <c r="B409" s="10" t="s">
        <v>80</v>
      </c>
      <c r="C409" s="33"/>
      <c r="D409" s="33"/>
      <c r="E409" s="33">
        <v>7889.52</v>
      </c>
      <c r="F409" s="33"/>
      <c r="G409" s="33">
        <v>8015.99</v>
      </c>
      <c r="H409" s="33"/>
      <c r="I409" s="10">
        <v>5053.26</v>
      </c>
      <c r="J409" s="10"/>
    </row>
    <row r="410" spans="1:10" x14ac:dyDescent="0.25">
      <c r="A410" s="10"/>
      <c r="B410" s="10"/>
      <c r="C410" s="33"/>
      <c r="D410" s="33"/>
      <c r="E410" s="33"/>
      <c r="F410" s="33"/>
      <c r="G410" s="33"/>
      <c r="H410" s="33"/>
      <c r="I410" s="10"/>
      <c r="J410" s="10"/>
    </row>
    <row r="411" spans="1:10" x14ac:dyDescent="0.25">
      <c r="A411" s="10"/>
      <c r="B411" s="10"/>
      <c r="C411" s="33"/>
      <c r="D411" s="33"/>
      <c r="E411" s="33"/>
      <c r="F411" s="33"/>
      <c r="G411" s="33"/>
      <c r="H411" s="33"/>
      <c r="I411" s="10"/>
      <c r="J411" s="10"/>
    </row>
    <row r="412" spans="1:10" x14ac:dyDescent="0.25">
      <c r="A412" s="10"/>
      <c r="B412" s="10"/>
      <c r="C412" s="33"/>
      <c r="D412" s="33"/>
      <c r="E412" s="33"/>
      <c r="F412" s="33"/>
      <c r="G412" s="33"/>
      <c r="H412" s="33"/>
      <c r="I412" s="10"/>
      <c r="J412" s="10"/>
    </row>
    <row r="413" spans="1:10" x14ac:dyDescent="0.25">
      <c r="A413" s="10"/>
      <c r="B413" s="10"/>
      <c r="C413" s="33"/>
      <c r="D413" s="33"/>
      <c r="E413" s="33"/>
      <c r="F413" s="33"/>
      <c r="G413" s="33"/>
      <c r="H413" s="33"/>
      <c r="I413" s="10"/>
      <c r="J413" s="10"/>
    </row>
    <row r="414" spans="1:10" x14ac:dyDescent="0.25">
      <c r="A414" s="10"/>
      <c r="B414" s="10"/>
      <c r="C414" s="33"/>
      <c r="D414" s="33"/>
      <c r="E414" s="33"/>
      <c r="F414" s="33"/>
      <c r="G414" s="33"/>
      <c r="H414" s="33"/>
      <c r="I414" s="10"/>
      <c r="J414" s="10"/>
    </row>
    <row r="430" spans="1:10" x14ac:dyDescent="0.25">
      <c r="A430" s="2" t="s">
        <v>0</v>
      </c>
      <c r="B430" s="2" t="s">
        <v>1</v>
      </c>
      <c r="C430" s="7" t="s">
        <v>7</v>
      </c>
      <c r="D430" s="8"/>
      <c r="E430" s="3" t="s">
        <v>4</v>
      </c>
      <c r="F430" s="4"/>
      <c r="G430" s="3" t="s">
        <v>6</v>
      </c>
      <c r="H430" s="4"/>
      <c r="I430" s="13" t="s">
        <v>8</v>
      </c>
      <c r="J430" s="25" t="s">
        <v>10</v>
      </c>
    </row>
    <row r="431" spans="1:10" x14ac:dyDescent="0.25">
      <c r="A431" s="23"/>
      <c r="B431" s="23" t="s">
        <v>2</v>
      </c>
      <c r="C431" s="21" t="s">
        <v>3</v>
      </c>
      <c r="D431" s="22"/>
      <c r="E431" s="9" t="s">
        <v>60</v>
      </c>
      <c r="F431" s="16"/>
      <c r="G431" s="9" t="s">
        <v>60</v>
      </c>
      <c r="H431" s="16"/>
      <c r="I431" s="14" t="s">
        <v>61</v>
      </c>
      <c r="J431" s="26" t="s">
        <v>11</v>
      </c>
    </row>
    <row r="432" spans="1:10" x14ac:dyDescent="0.25">
      <c r="A432" s="24"/>
      <c r="B432" s="24"/>
      <c r="C432" s="9"/>
      <c r="D432" s="16"/>
      <c r="E432" s="9"/>
      <c r="F432" s="16"/>
      <c r="G432" s="17"/>
      <c r="H432" s="18"/>
      <c r="I432" s="14"/>
      <c r="J432" s="27" t="s">
        <v>12</v>
      </c>
    </row>
    <row r="433" spans="1:10" x14ac:dyDescent="0.25">
      <c r="A433" s="24"/>
      <c r="B433" s="24"/>
      <c r="C433" s="9"/>
      <c r="D433" s="16"/>
      <c r="E433" s="9"/>
      <c r="F433" s="16"/>
      <c r="G433" s="17"/>
      <c r="H433" s="18"/>
      <c r="I433" s="14"/>
      <c r="J433" s="27" t="s">
        <v>13</v>
      </c>
    </row>
    <row r="434" spans="1:10" x14ac:dyDescent="0.25">
      <c r="A434" s="1"/>
      <c r="B434" s="1"/>
      <c r="C434" s="5"/>
      <c r="D434" s="6"/>
      <c r="E434" s="5"/>
      <c r="F434" s="6"/>
      <c r="G434" s="19"/>
      <c r="H434" s="20"/>
      <c r="I434" s="15"/>
      <c r="J434" s="28" t="s">
        <v>14</v>
      </c>
    </row>
    <row r="435" spans="1:10" x14ac:dyDescent="0.25">
      <c r="A435" s="10">
        <v>1</v>
      </c>
      <c r="B435" s="30" t="s">
        <v>74</v>
      </c>
      <c r="C435" s="33">
        <v>783.9</v>
      </c>
      <c r="D435" s="33"/>
      <c r="E435" s="33">
        <f>E437+E438+E439+E440+E441+E442</f>
        <v>39133.39</v>
      </c>
      <c r="F435" s="33"/>
      <c r="G435" s="33">
        <f>G437+G438+G439+G440+G441+G442</f>
        <v>30900.93</v>
      </c>
      <c r="H435" s="33"/>
      <c r="I435" s="10">
        <f>I437+I438+I439+I440+I441+I442</f>
        <v>29704.010000000002</v>
      </c>
      <c r="J435" s="10">
        <f>G435-I435</f>
        <v>1196.9199999999983</v>
      </c>
    </row>
    <row r="436" spans="1:10" x14ac:dyDescent="0.25">
      <c r="A436" s="10"/>
      <c r="B436" s="10" t="s">
        <v>16</v>
      </c>
      <c r="C436" s="33"/>
      <c r="D436" s="33"/>
      <c r="E436" s="33"/>
      <c r="F436" s="33"/>
      <c r="G436" s="33"/>
      <c r="H436" s="33"/>
      <c r="I436" s="10"/>
      <c r="J436" s="10"/>
    </row>
    <row r="437" spans="1:10" x14ac:dyDescent="0.25">
      <c r="A437" s="10"/>
      <c r="B437" s="10" t="s">
        <v>57</v>
      </c>
      <c r="C437" s="33"/>
      <c r="D437" s="33"/>
      <c r="E437" s="33">
        <v>3771.89</v>
      </c>
      <c r="F437" s="33"/>
      <c r="G437" s="33">
        <v>2066.79</v>
      </c>
      <c r="H437" s="33"/>
      <c r="I437" s="10">
        <v>4126.26</v>
      </c>
      <c r="J437" s="10"/>
    </row>
    <row r="438" spans="1:10" x14ac:dyDescent="0.25">
      <c r="A438" s="10"/>
      <c r="B438" s="10" t="s">
        <v>58</v>
      </c>
      <c r="C438" s="33"/>
      <c r="D438" s="33"/>
      <c r="E438" s="33">
        <v>7072.3</v>
      </c>
      <c r="F438" s="33"/>
      <c r="G438" s="33">
        <v>3647.09</v>
      </c>
      <c r="H438" s="33"/>
      <c r="I438" s="10">
        <v>5672.79</v>
      </c>
      <c r="J438" s="10"/>
    </row>
    <row r="439" spans="1:10" x14ac:dyDescent="0.25">
      <c r="A439" s="10"/>
      <c r="B439" s="10" t="s">
        <v>59</v>
      </c>
      <c r="C439" s="33"/>
      <c r="D439" s="33"/>
      <c r="E439" s="33">
        <v>7072.3</v>
      </c>
      <c r="F439" s="33"/>
      <c r="G439" s="33">
        <v>6560.23</v>
      </c>
      <c r="H439" s="33"/>
      <c r="I439" s="10">
        <v>2797.5</v>
      </c>
      <c r="J439" s="10"/>
    </row>
    <row r="440" spans="1:10" x14ac:dyDescent="0.25">
      <c r="A440" s="10"/>
      <c r="B440" s="10" t="s">
        <v>84</v>
      </c>
      <c r="C440" s="33"/>
      <c r="D440" s="33"/>
      <c r="E440" s="33">
        <v>7072.3</v>
      </c>
      <c r="F440" s="33"/>
      <c r="G440" s="33">
        <v>5887.42</v>
      </c>
      <c r="H440" s="33"/>
      <c r="I440" s="10">
        <v>5110.84</v>
      </c>
      <c r="J440" s="10"/>
    </row>
    <row r="441" spans="1:10" x14ac:dyDescent="0.25">
      <c r="A441" s="10"/>
      <c r="B441" s="10" t="s">
        <v>85</v>
      </c>
      <c r="C441" s="33"/>
      <c r="D441" s="33"/>
      <c r="E441" s="33">
        <v>7072.3</v>
      </c>
      <c r="F441" s="33"/>
      <c r="G441" s="33">
        <v>5883.98</v>
      </c>
      <c r="H441" s="33"/>
      <c r="I441" s="10">
        <v>5329.36</v>
      </c>
      <c r="J441" s="10"/>
    </row>
    <row r="442" spans="1:10" x14ac:dyDescent="0.25">
      <c r="A442" s="10"/>
      <c r="B442" s="10" t="s">
        <v>80</v>
      </c>
      <c r="C442" s="33"/>
      <c r="D442" s="33"/>
      <c r="E442" s="33">
        <v>7072.3</v>
      </c>
      <c r="F442" s="33"/>
      <c r="G442" s="33">
        <v>6855.42</v>
      </c>
      <c r="H442" s="33"/>
      <c r="I442" s="10">
        <v>6667.26</v>
      </c>
      <c r="J442" s="10"/>
    </row>
    <row r="443" spans="1:10" x14ac:dyDescent="0.25">
      <c r="A443" s="10"/>
      <c r="B443" s="10"/>
      <c r="C443" s="33"/>
      <c r="D443" s="33"/>
      <c r="E443" s="33"/>
      <c r="F443" s="33"/>
      <c r="G443" s="33"/>
      <c r="H443" s="33"/>
      <c r="I443" s="10"/>
      <c r="J443" s="10"/>
    </row>
    <row r="444" spans="1:10" x14ac:dyDescent="0.25">
      <c r="A444" s="10"/>
      <c r="B444" s="10"/>
      <c r="C444" s="33"/>
      <c r="D444" s="33"/>
      <c r="E444" s="33"/>
      <c r="F444" s="33"/>
      <c r="G444" s="33"/>
      <c r="H444" s="33"/>
      <c r="I444" s="10"/>
      <c r="J444" s="10"/>
    </row>
    <row r="445" spans="1:10" x14ac:dyDescent="0.25">
      <c r="A445" s="10"/>
      <c r="B445" s="10"/>
      <c r="C445" s="33"/>
      <c r="D445" s="33"/>
      <c r="E445" s="33"/>
      <c r="F445" s="33"/>
      <c r="G445" s="33"/>
      <c r="H445" s="33"/>
      <c r="I445" s="10"/>
      <c r="J445" s="10"/>
    </row>
    <row r="446" spans="1:10" x14ac:dyDescent="0.25">
      <c r="A446" s="10"/>
      <c r="B446" s="10"/>
      <c r="C446" s="33"/>
      <c r="D446" s="33"/>
      <c r="E446" s="33"/>
      <c r="F446" s="33"/>
      <c r="G446" s="33"/>
      <c r="H446" s="33"/>
      <c r="I446" s="10"/>
      <c r="J446" s="10"/>
    </row>
    <row r="447" spans="1:10" x14ac:dyDescent="0.25">
      <c r="A447" s="10"/>
      <c r="B447" s="10"/>
      <c r="C447" s="33"/>
      <c r="D447" s="33"/>
      <c r="E447" s="33"/>
      <c r="F447" s="33"/>
      <c r="G447" s="33"/>
      <c r="H447" s="33"/>
      <c r="I447" s="10"/>
      <c r="J447" s="10"/>
    </row>
    <row r="463" spans="1:10" x14ac:dyDescent="0.25">
      <c r="A463" s="2" t="s">
        <v>0</v>
      </c>
      <c r="B463" s="2" t="s">
        <v>1</v>
      </c>
      <c r="C463" s="7" t="s">
        <v>7</v>
      </c>
      <c r="D463" s="8"/>
      <c r="E463" s="3" t="s">
        <v>4</v>
      </c>
      <c r="F463" s="4"/>
      <c r="G463" s="3" t="s">
        <v>6</v>
      </c>
      <c r="H463" s="4"/>
      <c r="I463" s="13" t="s">
        <v>8</v>
      </c>
      <c r="J463" s="25" t="s">
        <v>10</v>
      </c>
    </row>
    <row r="464" spans="1:10" x14ac:dyDescent="0.25">
      <c r="A464" s="23"/>
      <c r="B464" s="23" t="s">
        <v>2</v>
      </c>
      <c r="C464" s="21" t="s">
        <v>3</v>
      </c>
      <c r="D464" s="22"/>
      <c r="E464" s="9" t="s">
        <v>60</v>
      </c>
      <c r="F464" s="16"/>
      <c r="G464" s="9" t="s">
        <v>60</v>
      </c>
      <c r="H464" s="16"/>
      <c r="I464" s="14" t="s">
        <v>61</v>
      </c>
      <c r="J464" s="26" t="s">
        <v>11</v>
      </c>
    </row>
    <row r="465" spans="1:10" x14ac:dyDescent="0.25">
      <c r="A465" s="24"/>
      <c r="B465" s="24"/>
      <c r="C465" s="9"/>
      <c r="D465" s="16"/>
      <c r="E465" s="9"/>
      <c r="F465" s="16"/>
      <c r="G465" s="17"/>
      <c r="H465" s="18"/>
      <c r="I465" s="14"/>
      <c r="J465" s="27" t="s">
        <v>12</v>
      </c>
    </row>
    <row r="466" spans="1:10" x14ac:dyDescent="0.25">
      <c r="A466" s="24"/>
      <c r="B466" s="24"/>
      <c r="C466" s="9"/>
      <c r="D466" s="16"/>
      <c r="E466" s="9"/>
      <c r="F466" s="16"/>
      <c r="G466" s="17"/>
      <c r="H466" s="18"/>
      <c r="I466" s="14"/>
      <c r="J466" s="27" t="s">
        <v>13</v>
      </c>
    </row>
    <row r="467" spans="1:10" x14ac:dyDescent="0.25">
      <c r="A467" s="1"/>
      <c r="B467" s="1"/>
      <c r="C467" s="5"/>
      <c r="D467" s="6"/>
      <c r="E467" s="5"/>
      <c r="F467" s="6"/>
      <c r="G467" s="19"/>
      <c r="H467" s="20"/>
      <c r="I467" s="15"/>
      <c r="J467" s="28" t="s">
        <v>14</v>
      </c>
    </row>
    <row r="468" spans="1:10" x14ac:dyDescent="0.25">
      <c r="A468" s="10">
        <v>1</v>
      </c>
      <c r="B468" s="30" t="s">
        <v>75</v>
      </c>
      <c r="C468" s="33">
        <v>868.7</v>
      </c>
      <c r="D468" s="33"/>
      <c r="E468" s="33">
        <f>E470+E471+E472+E473+E474+E475</f>
        <v>42211.38</v>
      </c>
      <c r="F468" s="33"/>
      <c r="G468" s="33">
        <f>G470+G471+G472+G473+G474+G475</f>
        <v>32814.129999999997</v>
      </c>
      <c r="H468" s="33"/>
      <c r="I468" s="10">
        <f>I470+I471+I472+I473+I474+I475</f>
        <v>91735.8</v>
      </c>
      <c r="J468" s="10">
        <f>G468-I468</f>
        <v>-58921.670000000006</v>
      </c>
    </row>
    <row r="469" spans="1:10" x14ac:dyDescent="0.25">
      <c r="A469" s="10"/>
      <c r="B469" s="10" t="s">
        <v>16</v>
      </c>
      <c r="C469" s="33"/>
      <c r="D469" s="33"/>
      <c r="E469" s="33"/>
      <c r="F469" s="33"/>
      <c r="G469" s="33"/>
      <c r="H469" s="33"/>
      <c r="I469" s="10"/>
      <c r="J469" s="10"/>
    </row>
    <row r="470" spans="1:10" x14ac:dyDescent="0.25">
      <c r="A470" s="10"/>
      <c r="B470" s="10" t="s">
        <v>57</v>
      </c>
      <c r="C470" s="33"/>
      <c r="D470" s="33"/>
      <c r="E470" s="33">
        <v>4068.53</v>
      </c>
      <c r="F470" s="33"/>
      <c r="G470" s="33">
        <v>2029.02</v>
      </c>
      <c r="H470" s="33"/>
      <c r="I470" s="10">
        <v>13385.14</v>
      </c>
      <c r="J470" s="10"/>
    </row>
    <row r="471" spans="1:10" x14ac:dyDescent="0.25">
      <c r="A471" s="10"/>
      <c r="B471" s="10" t="s">
        <v>58</v>
      </c>
      <c r="C471" s="33"/>
      <c r="D471" s="33"/>
      <c r="E471" s="33">
        <v>7628.57</v>
      </c>
      <c r="F471" s="33"/>
      <c r="G471" s="33">
        <v>4731.62</v>
      </c>
      <c r="H471" s="33"/>
      <c r="I471" s="10">
        <v>36282.78</v>
      </c>
      <c r="J471" s="10"/>
    </row>
    <row r="472" spans="1:10" x14ac:dyDescent="0.25">
      <c r="A472" s="10"/>
      <c r="B472" s="10" t="s">
        <v>59</v>
      </c>
      <c r="C472" s="33"/>
      <c r="D472" s="33"/>
      <c r="E472" s="33">
        <v>7628.57</v>
      </c>
      <c r="F472" s="33"/>
      <c r="G472" s="33">
        <v>6572.07</v>
      </c>
      <c r="H472" s="33"/>
      <c r="I472" s="10">
        <v>24113.08</v>
      </c>
      <c r="J472" s="10"/>
    </row>
    <row r="473" spans="1:10" x14ac:dyDescent="0.25">
      <c r="A473" s="10"/>
      <c r="B473" s="10" t="s">
        <v>84</v>
      </c>
      <c r="C473" s="33"/>
      <c r="D473" s="33"/>
      <c r="E473" s="33">
        <v>7628.57</v>
      </c>
      <c r="F473" s="33"/>
      <c r="G473" s="33">
        <v>7098.89</v>
      </c>
      <c r="H473" s="33"/>
      <c r="I473" s="10">
        <v>6543.71</v>
      </c>
      <c r="J473" s="10"/>
    </row>
    <row r="474" spans="1:10" x14ac:dyDescent="0.25">
      <c r="A474" s="10"/>
      <c r="B474" s="10" t="s">
        <v>85</v>
      </c>
      <c r="C474" s="33"/>
      <c r="D474" s="33"/>
      <c r="E474" s="33">
        <v>7628.57</v>
      </c>
      <c r="F474" s="33"/>
      <c r="G474" s="33">
        <v>5569.73</v>
      </c>
      <c r="H474" s="33"/>
      <c r="I474" s="10">
        <v>7217.55</v>
      </c>
      <c r="J474" s="10"/>
    </row>
    <row r="475" spans="1:10" x14ac:dyDescent="0.25">
      <c r="A475" s="10"/>
      <c r="B475" s="10" t="s">
        <v>80</v>
      </c>
      <c r="C475" s="33"/>
      <c r="D475" s="33"/>
      <c r="E475" s="33">
        <v>7628.57</v>
      </c>
      <c r="F475" s="33"/>
      <c r="G475" s="33">
        <v>6812.8</v>
      </c>
      <c r="H475" s="33"/>
      <c r="I475" s="10">
        <v>4193.54</v>
      </c>
      <c r="J475" s="10"/>
    </row>
    <row r="476" spans="1:10" x14ac:dyDescent="0.25">
      <c r="A476" s="10"/>
      <c r="B476" s="10"/>
      <c r="C476" s="33"/>
      <c r="D476" s="33"/>
      <c r="E476" s="33"/>
      <c r="F476" s="33"/>
      <c r="G476" s="33"/>
      <c r="H476" s="33"/>
      <c r="I476" s="10"/>
      <c r="J476" s="10"/>
    </row>
    <row r="477" spans="1:10" x14ac:dyDescent="0.25">
      <c r="A477" s="10"/>
      <c r="B477" s="10"/>
      <c r="C477" s="33"/>
      <c r="D477" s="33"/>
      <c r="E477" s="33"/>
      <c r="F477" s="33"/>
      <c r="G477" s="33"/>
      <c r="H477" s="33"/>
      <c r="I477" s="10"/>
      <c r="J477" s="10"/>
    </row>
    <row r="478" spans="1:10" x14ac:dyDescent="0.25">
      <c r="A478" s="10"/>
      <c r="B478" s="10"/>
      <c r="C478" s="33"/>
      <c r="D478" s="33"/>
      <c r="E478" s="33"/>
      <c r="F478" s="33"/>
      <c r="G478" s="33"/>
      <c r="H478" s="33"/>
      <c r="I478" s="10"/>
      <c r="J478" s="10"/>
    </row>
    <row r="479" spans="1:10" x14ac:dyDescent="0.25">
      <c r="A479" s="10"/>
      <c r="B479" s="10"/>
      <c r="C479" s="33"/>
      <c r="D479" s="33"/>
      <c r="E479" s="33"/>
      <c r="F479" s="33"/>
      <c r="G479" s="33"/>
      <c r="H479" s="33"/>
      <c r="I479" s="10"/>
      <c r="J479" s="10"/>
    </row>
    <row r="480" spans="1:10" x14ac:dyDescent="0.25">
      <c r="A480" s="10"/>
      <c r="B480" s="10"/>
      <c r="C480" s="33"/>
      <c r="D480" s="33"/>
      <c r="E480" s="33"/>
      <c r="F480" s="33"/>
      <c r="G480" s="33"/>
      <c r="H480" s="33"/>
      <c r="I480" s="10"/>
      <c r="J480" s="10"/>
    </row>
    <row r="496" spans="1:10" x14ac:dyDescent="0.25">
      <c r="A496" s="2" t="s">
        <v>0</v>
      </c>
      <c r="B496" s="2" t="s">
        <v>1</v>
      </c>
      <c r="C496" s="7" t="s">
        <v>7</v>
      </c>
      <c r="D496" s="8"/>
      <c r="E496" s="3" t="s">
        <v>4</v>
      </c>
      <c r="F496" s="4"/>
      <c r="G496" s="3" t="s">
        <v>6</v>
      </c>
      <c r="H496" s="4"/>
      <c r="I496" s="13" t="s">
        <v>8</v>
      </c>
      <c r="J496" s="25" t="s">
        <v>10</v>
      </c>
    </row>
    <row r="497" spans="1:10" x14ac:dyDescent="0.25">
      <c r="A497" s="23"/>
      <c r="B497" s="23" t="s">
        <v>2</v>
      </c>
      <c r="C497" s="21" t="s">
        <v>3</v>
      </c>
      <c r="D497" s="22"/>
      <c r="E497" s="9" t="s">
        <v>60</v>
      </c>
      <c r="F497" s="16"/>
      <c r="G497" s="9" t="s">
        <v>60</v>
      </c>
      <c r="H497" s="16"/>
      <c r="I497" s="14" t="s">
        <v>61</v>
      </c>
      <c r="J497" s="26" t="s">
        <v>11</v>
      </c>
    </row>
    <row r="498" spans="1:10" x14ac:dyDescent="0.25">
      <c r="A498" s="24"/>
      <c r="B498" s="24"/>
      <c r="C498" s="9"/>
      <c r="D498" s="16"/>
      <c r="E498" s="9"/>
      <c r="F498" s="16"/>
      <c r="G498" s="17"/>
      <c r="H498" s="18"/>
      <c r="I498" s="14"/>
      <c r="J498" s="27" t="s">
        <v>12</v>
      </c>
    </row>
    <row r="499" spans="1:10" x14ac:dyDescent="0.25">
      <c r="A499" s="24"/>
      <c r="B499" s="24"/>
      <c r="C499" s="9"/>
      <c r="D499" s="16"/>
      <c r="E499" s="9"/>
      <c r="F499" s="16"/>
      <c r="G499" s="17"/>
      <c r="H499" s="18"/>
      <c r="I499" s="14"/>
      <c r="J499" s="27" t="s">
        <v>13</v>
      </c>
    </row>
    <row r="500" spans="1:10" x14ac:dyDescent="0.25">
      <c r="A500" s="1"/>
      <c r="B500" s="1"/>
      <c r="C500" s="5"/>
      <c r="D500" s="6"/>
      <c r="E500" s="5"/>
      <c r="F500" s="6"/>
      <c r="G500" s="19"/>
      <c r="H500" s="20"/>
      <c r="I500" s="15"/>
      <c r="J500" s="28" t="s">
        <v>14</v>
      </c>
    </row>
    <row r="501" spans="1:10" x14ac:dyDescent="0.25">
      <c r="A501" s="10">
        <v>1</v>
      </c>
      <c r="B501" s="30" t="s">
        <v>76</v>
      </c>
      <c r="C501" s="33">
        <v>1541.9</v>
      </c>
      <c r="D501" s="33"/>
      <c r="E501" s="33">
        <f>E503+E504+E505+E506+E507+E508</f>
        <v>77265</v>
      </c>
      <c r="F501" s="33"/>
      <c r="G501" s="33">
        <f>G503+G504+G505+G506+G507+G508</f>
        <v>54192.65</v>
      </c>
      <c r="H501" s="33"/>
      <c r="I501" s="10">
        <f>I503+I504+I505+I506+I507+I508</f>
        <v>76137.070000000007</v>
      </c>
      <c r="J501" s="10">
        <f>G501-I501</f>
        <v>-21944.420000000006</v>
      </c>
    </row>
    <row r="502" spans="1:10" x14ac:dyDescent="0.25">
      <c r="A502" s="10"/>
      <c r="B502" s="10" t="s">
        <v>16</v>
      </c>
      <c r="C502" s="33"/>
      <c r="D502" s="33"/>
      <c r="E502" s="33"/>
      <c r="F502" s="33"/>
      <c r="G502" s="33"/>
      <c r="H502" s="33"/>
      <c r="I502" s="10"/>
      <c r="J502" s="10"/>
    </row>
    <row r="503" spans="1:10" x14ac:dyDescent="0.25">
      <c r="A503" s="10"/>
      <c r="B503" s="10" t="s">
        <v>57</v>
      </c>
      <c r="C503" s="33"/>
      <c r="D503" s="33"/>
      <c r="E503" s="33">
        <v>7447.25</v>
      </c>
      <c r="F503" s="33"/>
      <c r="G503" s="33">
        <v>3821.41</v>
      </c>
      <c r="H503" s="33"/>
      <c r="I503" s="10">
        <v>15208.2</v>
      </c>
      <c r="J503" s="10"/>
    </row>
    <row r="504" spans="1:10" x14ac:dyDescent="0.25">
      <c r="A504" s="10"/>
      <c r="B504" s="10" t="s">
        <v>58</v>
      </c>
      <c r="C504" s="33"/>
      <c r="D504" s="33"/>
      <c r="E504" s="33">
        <v>13963.55</v>
      </c>
      <c r="F504" s="33"/>
      <c r="G504" s="33">
        <v>8744.1</v>
      </c>
      <c r="H504" s="33"/>
      <c r="I504" s="10">
        <v>11158.16</v>
      </c>
      <c r="J504" s="10"/>
    </row>
    <row r="505" spans="1:10" x14ac:dyDescent="0.25">
      <c r="A505" s="10"/>
      <c r="B505" s="10" t="s">
        <v>59</v>
      </c>
      <c r="C505" s="33"/>
      <c r="D505" s="33"/>
      <c r="E505" s="33">
        <v>13963.55</v>
      </c>
      <c r="F505" s="33"/>
      <c r="G505" s="33">
        <v>10983.82</v>
      </c>
      <c r="H505" s="33"/>
      <c r="I505" s="10">
        <v>21791.94</v>
      </c>
      <c r="J505" s="10"/>
    </row>
    <row r="506" spans="1:10" x14ac:dyDescent="0.25">
      <c r="A506" s="10"/>
      <c r="B506" s="10" t="s">
        <v>84</v>
      </c>
      <c r="C506" s="33"/>
      <c r="D506" s="33"/>
      <c r="E506" s="33">
        <v>13963.55</v>
      </c>
      <c r="F506" s="33"/>
      <c r="G506" s="33">
        <v>12610.97</v>
      </c>
      <c r="H506" s="33"/>
      <c r="I506" s="10">
        <v>10052.81</v>
      </c>
      <c r="J506" s="10"/>
    </row>
    <row r="507" spans="1:10" x14ac:dyDescent="0.25">
      <c r="A507" s="10"/>
      <c r="B507" s="10" t="s">
        <v>85</v>
      </c>
      <c r="C507" s="33"/>
      <c r="D507" s="33"/>
      <c r="E507" s="33">
        <v>13963.55</v>
      </c>
      <c r="F507" s="33"/>
      <c r="G507" s="33">
        <v>10080.209999999999</v>
      </c>
      <c r="H507" s="33"/>
      <c r="I507" s="10">
        <v>10482.64</v>
      </c>
      <c r="J507" s="10"/>
    </row>
    <row r="508" spans="1:10" x14ac:dyDescent="0.25">
      <c r="A508" s="10"/>
      <c r="B508" s="10" t="s">
        <v>80</v>
      </c>
      <c r="C508" s="33"/>
      <c r="D508" s="33"/>
      <c r="E508" s="33">
        <v>13963.55</v>
      </c>
      <c r="F508" s="33"/>
      <c r="G508" s="33">
        <v>7952.14</v>
      </c>
      <c r="H508" s="33"/>
      <c r="I508" s="10">
        <v>7443.32</v>
      </c>
      <c r="J508" s="10"/>
    </row>
    <row r="509" spans="1:10" x14ac:dyDescent="0.25">
      <c r="A509" s="10"/>
      <c r="B509" s="10"/>
      <c r="C509" s="33"/>
      <c r="D509" s="33"/>
      <c r="E509" s="33"/>
      <c r="F509" s="33"/>
      <c r="G509" s="33"/>
      <c r="H509" s="33"/>
      <c r="I509" s="10"/>
      <c r="J509" s="10"/>
    </row>
    <row r="510" spans="1:10" x14ac:dyDescent="0.25">
      <c r="A510" s="10"/>
      <c r="B510" s="10"/>
      <c r="C510" s="33"/>
      <c r="D510" s="33"/>
      <c r="E510" s="33"/>
      <c r="F510" s="33"/>
      <c r="G510" s="33"/>
      <c r="H510" s="33"/>
      <c r="I510" s="10"/>
      <c r="J510" s="10"/>
    </row>
    <row r="511" spans="1:10" x14ac:dyDescent="0.25">
      <c r="A511" s="10"/>
      <c r="B511" s="10"/>
      <c r="C511" s="33"/>
      <c r="D511" s="33"/>
      <c r="E511" s="33"/>
      <c r="F511" s="33"/>
      <c r="G511" s="33"/>
      <c r="H511" s="33"/>
      <c r="I511" s="10"/>
      <c r="J511" s="10"/>
    </row>
    <row r="512" spans="1:10" x14ac:dyDescent="0.25">
      <c r="A512" s="10"/>
      <c r="B512" s="10"/>
      <c r="C512" s="33"/>
      <c r="D512" s="33"/>
      <c r="E512" s="33"/>
      <c r="F512" s="33"/>
      <c r="G512" s="33"/>
      <c r="H512" s="33"/>
      <c r="I512" s="10"/>
      <c r="J512" s="10"/>
    </row>
    <row r="513" spans="1:10" x14ac:dyDescent="0.25">
      <c r="A513" s="10"/>
      <c r="B513" s="10"/>
      <c r="C513" s="33"/>
      <c r="D513" s="33"/>
      <c r="E513" s="33"/>
      <c r="F513" s="33"/>
      <c r="G513" s="33"/>
      <c r="H513" s="33"/>
      <c r="I513" s="10"/>
      <c r="J513" s="10"/>
    </row>
    <row r="529" spans="1:10" x14ac:dyDescent="0.25">
      <c r="A529" s="2" t="s">
        <v>0</v>
      </c>
      <c r="B529" s="2" t="s">
        <v>1</v>
      </c>
      <c r="C529" s="7" t="s">
        <v>7</v>
      </c>
      <c r="D529" s="8"/>
      <c r="E529" s="3" t="s">
        <v>4</v>
      </c>
      <c r="F529" s="4"/>
      <c r="G529" s="3" t="s">
        <v>6</v>
      </c>
      <c r="H529" s="4"/>
      <c r="I529" s="13" t="s">
        <v>8</v>
      </c>
      <c r="J529" s="25" t="s">
        <v>10</v>
      </c>
    </row>
    <row r="530" spans="1:10" x14ac:dyDescent="0.25">
      <c r="A530" s="23"/>
      <c r="B530" s="23" t="s">
        <v>2</v>
      </c>
      <c r="C530" s="21" t="s">
        <v>3</v>
      </c>
      <c r="D530" s="22"/>
      <c r="E530" s="9" t="s">
        <v>60</v>
      </c>
      <c r="F530" s="16"/>
      <c r="G530" s="9" t="s">
        <v>60</v>
      </c>
      <c r="H530" s="16"/>
      <c r="I530" s="14" t="s">
        <v>61</v>
      </c>
      <c r="J530" s="26" t="s">
        <v>11</v>
      </c>
    </row>
    <row r="531" spans="1:10" x14ac:dyDescent="0.25">
      <c r="A531" s="24"/>
      <c r="B531" s="24"/>
      <c r="C531" s="9"/>
      <c r="D531" s="16"/>
      <c r="E531" s="9"/>
      <c r="F531" s="16"/>
      <c r="G531" s="17"/>
      <c r="H531" s="18"/>
      <c r="I531" s="14"/>
      <c r="J531" s="27" t="s">
        <v>12</v>
      </c>
    </row>
    <row r="532" spans="1:10" x14ac:dyDescent="0.25">
      <c r="A532" s="24"/>
      <c r="B532" s="24"/>
      <c r="C532" s="9"/>
      <c r="D532" s="16"/>
      <c r="E532" s="9"/>
      <c r="F532" s="16"/>
      <c r="G532" s="17"/>
      <c r="H532" s="18"/>
      <c r="I532" s="14"/>
      <c r="J532" s="27" t="s">
        <v>13</v>
      </c>
    </row>
    <row r="533" spans="1:10" x14ac:dyDescent="0.25">
      <c r="A533" s="1"/>
      <c r="B533" s="1"/>
      <c r="C533" s="5"/>
      <c r="D533" s="6"/>
      <c r="E533" s="5"/>
      <c r="F533" s="6"/>
      <c r="G533" s="19"/>
      <c r="H533" s="20"/>
      <c r="I533" s="15"/>
      <c r="J533" s="28" t="s">
        <v>14</v>
      </c>
    </row>
    <row r="534" spans="1:10" x14ac:dyDescent="0.25">
      <c r="A534" s="10">
        <v>1</v>
      </c>
      <c r="B534" s="30" t="s">
        <v>77</v>
      </c>
      <c r="C534" s="33">
        <v>1563.3</v>
      </c>
      <c r="D534" s="33"/>
      <c r="E534" s="33">
        <f>E536+E537+E538+E539+E540+E541</f>
        <v>76742.780000000013</v>
      </c>
      <c r="F534" s="33"/>
      <c r="G534" s="33">
        <f>G536+G537+G538+G539+G540+G541</f>
        <v>54104.639999999999</v>
      </c>
      <c r="H534" s="33"/>
      <c r="I534" s="10">
        <f>I536+I537+I538+I539+I540+I541</f>
        <v>53487.889999999992</v>
      </c>
      <c r="J534" s="10">
        <f>G534-I534</f>
        <v>616.75000000000728</v>
      </c>
    </row>
    <row r="535" spans="1:10" x14ac:dyDescent="0.25">
      <c r="A535" s="10"/>
      <c r="B535" s="10" t="s">
        <v>16</v>
      </c>
      <c r="C535" s="33"/>
      <c r="D535" s="33"/>
      <c r="E535" s="33"/>
      <c r="F535" s="33"/>
      <c r="G535" s="33"/>
      <c r="H535" s="33"/>
      <c r="I535" s="10"/>
      <c r="J535" s="10"/>
    </row>
    <row r="536" spans="1:10" x14ac:dyDescent="0.25">
      <c r="A536" s="10"/>
      <c r="B536" s="10" t="s">
        <v>57</v>
      </c>
      <c r="C536" s="33"/>
      <c r="D536" s="33"/>
      <c r="E536" s="33">
        <v>6928.23</v>
      </c>
      <c r="F536" s="33"/>
      <c r="G536" s="33">
        <v>3879.16</v>
      </c>
      <c r="H536" s="33"/>
      <c r="I536" s="10">
        <v>8228.84</v>
      </c>
      <c r="J536" s="10"/>
    </row>
    <row r="537" spans="1:10" x14ac:dyDescent="0.25">
      <c r="A537" s="10"/>
      <c r="B537" s="10" t="s">
        <v>58</v>
      </c>
      <c r="C537" s="33"/>
      <c r="D537" s="33"/>
      <c r="E537" s="33">
        <v>13554.91</v>
      </c>
      <c r="F537" s="33"/>
      <c r="G537" s="33">
        <v>8054.22</v>
      </c>
      <c r="H537" s="33"/>
      <c r="I537" s="10">
        <v>11313.02</v>
      </c>
      <c r="J537" s="10"/>
    </row>
    <row r="538" spans="1:10" x14ac:dyDescent="0.25">
      <c r="A538" s="10"/>
      <c r="B538" s="10" t="s">
        <v>59</v>
      </c>
      <c r="C538" s="33"/>
      <c r="D538" s="33"/>
      <c r="E538" s="33">
        <v>13554.91</v>
      </c>
      <c r="F538" s="33"/>
      <c r="G538" s="33">
        <v>9252.69</v>
      </c>
      <c r="H538" s="33"/>
      <c r="I538" s="10">
        <v>5578.94</v>
      </c>
      <c r="J538" s="10"/>
    </row>
    <row r="539" spans="1:10" x14ac:dyDescent="0.25">
      <c r="A539" s="10"/>
      <c r="B539" s="10" t="s">
        <v>84</v>
      </c>
      <c r="C539" s="33"/>
      <c r="D539" s="33"/>
      <c r="E539" s="33">
        <v>14234.91</v>
      </c>
      <c r="F539" s="33"/>
      <c r="G539" s="33">
        <v>11309.54</v>
      </c>
      <c r="H539" s="33"/>
      <c r="I539" s="10">
        <v>10192.33</v>
      </c>
      <c r="J539" s="10"/>
    </row>
    <row r="540" spans="1:10" x14ac:dyDescent="0.25">
      <c r="A540" s="10"/>
      <c r="B540" s="10" t="s">
        <v>85</v>
      </c>
      <c r="C540" s="33"/>
      <c r="D540" s="33"/>
      <c r="E540" s="33">
        <v>14234.91</v>
      </c>
      <c r="F540" s="33"/>
      <c r="G540" s="33">
        <v>13325.8</v>
      </c>
      <c r="H540" s="33"/>
      <c r="I540" s="10">
        <v>10628.13</v>
      </c>
      <c r="J540" s="10"/>
    </row>
    <row r="541" spans="1:10" x14ac:dyDescent="0.25">
      <c r="A541" s="10"/>
      <c r="B541" s="10" t="s">
        <v>80</v>
      </c>
      <c r="C541" s="33"/>
      <c r="D541" s="33"/>
      <c r="E541" s="33">
        <v>14234.91</v>
      </c>
      <c r="F541" s="33"/>
      <c r="G541" s="33">
        <v>8283.23</v>
      </c>
      <c r="H541" s="33"/>
      <c r="I541" s="10">
        <v>7546.63</v>
      </c>
      <c r="J541" s="10"/>
    </row>
    <row r="542" spans="1:10" x14ac:dyDescent="0.25">
      <c r="A542" s="10"/>
      <c r="B542" s="10"/>
      <c r="C542" s="33"/>
      <c r="D542" s="33"/>
      <c r="E542" s="33"/>
      <c r="F542" s="33"/>
      <c r="G542" s="33"/>
      <c r="H542" s="33"/>
      <c r="I542" s="10"/>
      <c r="J542" s="10"/>
    </row>
    <row r="543" spans="1:10" x14ac:dyDescent="0.25">
      <c r="A543" s="10"/>
      <c r="B543" s="10"/>
      <c r="C543" s="33"/>
      <c r="D543" s="33"/>
      <c r="E543" s="33"/>
      <c r="F543" s="33"/>
      <c r="G543" s="33"/>
      <c r="H543" s="33"/>
      <c r="I543" s="10"/>
      <c r="J543" s="10"/>
    </row>
    <row r="544" spans="1:10" x14ac:dyDescent="0.25">
      <c r="A544" s="10"/>
      <c r="B544" s="10"/>
      <c r="C544" s="33"/>
      <c r="D544" s="33"/>
      <c r="E544" s="33"/>
      <c r="F544" s="33"/>
      <c r="G544" s="33"/>
      <c r="H544" s="33"/>
      <c r="I544" s="10"/>
      <c r="J544" s="10"/>
    </row>
    <row r="545" spans="1:10" x14ac:dyDescent="0.25">
      <c r="A545" s="10"/>
      <c r="B545" s="10"/>
      <c r="C545" s="33"/>
      <c r="D545" s="33"/>
      <c r="E545" s="33"/>
      <c r="F545" s="33"/>
      <c r="G545" s="33"/>
      <c r="H545" s="33"/>
      <c r="I545" s="10"/>
      <c r="J545" s="10"/>
    </row>
    <row r="546" spans="1:10" x14ac:dyDescent="0.25">
      <c r="A546" s="10"/>
      <c r="B546" s="10"/>
      <c r="C546" s="33"/>
      <c r="D546" s="33"/>
      <c r="E546" s="33"/>
      <c r="F546" s="33"/>
      <c r="G546" s="33"/>
      <c r="H546" s="33"/>
      <c r="I546" s="10"/>
      <c r="J546" s="10"/>
    </row>
    <row r="562" spans="1:10" x14ac:dyDescent="0.25">
      <c r="A562" s="2" t="s">
        <v>0</v>
      </c>
      <c r="B562" s="2" t="s">
        <v>1</v>
      </c>
      <c r="C562" s="7" t="s">
        <v>7</v>
      </c>
      <c r="D562" s="8"/>
      <c r="E562" s="3" t="s">
        <v>4</v>
      </c>
      <c r="F562" s="4"/>
      <c r="G562" s="3" t="s">
        <v>6</v>
      </c>
      <c r="H562" s="4"/>
      <c r="I562" s="13" t="s">
        <v>8</v>
      </c>
      <c r="J562" s="25" t="s">
        <v>10</v>
      </c>
    </row>
    <row r="563" spans="1:10" x14ac:dyDescent="0.25">
      <c r="A563" s="23"/>
      <c r="B563" s="23" t="s">
        <v>2</v>
      </c>
      <c r="C563" s="21" t="s">
        <v>3</v>
      </c>
      <c r="D563" s="22"/>
      <c r="E563" s="9" t="s">
        <v>60</v>
      </c>
      <c r="F563" s="16"/>
      <c r="G563" s="9" t="s">
        <v>60</v>
      </c>
      <c r="H563" s="16"/>
      <c r="I563" s="14" t="s">
        <v>61</v>
      </c>
      <c r="J563" s="26" t="s">
        <v>11</v>
      </c>
    </row>
    <row r="564" spans="1:10" x14ac:dyDescent="0.25">
      <c r="A564" s="24"/>
      <c r="B564" s="24"/>
      <c r="C564" s="9"/>
      <c r="D564" s="16"/>
      <c r="E564" s="9"/>
      <c r="F564" s="16"/>
      <c r="G564" s="17"/>
      <c r="H564" s="18"/>
      <c r="I564" s="14"/>
      <c r="J564" s="27" t="s">
        <v>12</v>
      </c>
    </row>
    <row r="565" spans="1:10" x14ac:dyDescent="0.25">
      <c r="A565" s="24"/>
      <c r="B565" s="24"/>
      <c r="C565" s="9"/>
      <c r="D565" s="16"/>
      <c r="E565" s="9"/>
      <c r="F565" s="16"/>
      <c r="G565" s="17"/>
      <c r="H565" s="18"/>
      <c r="I565" s="14"/>
      <c r="J565" s="27" t="s">
        <v>13</v>
      </c>
    </row>
    <row r="566" spans="1:10" x14ac:dyDescent="0.25">
      <c r="A566" s="1"/>
      <c r="B566" s="1"/>
      <c r="C566" s="5"/>
      <c r="D566" s="6"/>
      <c r="E566" s="5"/>
      <c r="F566" s="6"/>
      <c r="G566" s="19"/>
      <c r="H566" s="20"/>
      <c r="I566" s="15"/>
      <c r="J566" s="28" t="s">
        <v>14</v>
      </c>
    </row>
    <row r="567" spans="1:10" x14ac:dyDescent="0.25">
      <c r="A567" s="10">
        <v>1</v>
      </c>
      <c r="B567" s="30" t="s">
        <v>78</v>
      </c>
      <c r="C567" s="33">
        <v>799.7</v>
      </c>
      <c r="D567" s="33"/>
      <c r="E567" s="33">
        <f>E569+E570+E571+E572+E573+E574</f>
        <v>39193.340000000004</v>
      </c>
      <c r="F567" s="33"/>
      <c r="G567" s="33">
        <f>G569+G570+G571+G572+G573+G574</f>
        <v>31891.170000000002</v>
      </c>
      <c r="H567" s="33"/>
      <c r="I567" s="10">
        <f>I569+I570+I571+I572+I573+I574</f>
        <v>27361.530000000002</v>
      </c>
      <c r="J567" s="10">
        <f>G567-I567</f>
        <v>4529.6399999999994</v>
      </c>
    </row>
    <row r="568" spans="1:10" x14ac:dyDescent="0.25">
      <c r="A568" s="10"/>
      <c r="B568" s="10" t="s">
        <v>16</v>
      </c>
      <c r="C568" s="33"/>
      <c r="D568" s="33"/>
      <c r="E568" s="33"/>
      <c r="F568" s="33"/>
      <c r="G568" s="33"/>
      <c r="H568" s="33"/>
      <c r="I568" s="10"/>
      <c r="J568" s="10"/>
    </row>
    <row r="569" spans="1:10" x14ac:dyDescent="0.25">
      <c r="A569" s="10"/>
      <c r="B569" s="10" t="s">
        <v>57</v>
      </c>
      <c r="C569" s="33"/>
      <c r="D569" s="33"/>
      <c r="E569" s="33">
        <v>3777.64</v>
      </c>
      <c r="F569" s="33"/>
      <c r="G569" s="33">
        <v>1990.38</v>
      </c>
      <c r="H569" s="33"/>
      <c r="I569" s="10">
        <v>4209.43</v>
      </c>
      <c r="J569" s="10"/>
    </row>
    <row r="570" spans="1:10" x14ac:dyDescent="0.25">
      <c r="A570" s="10"/>
      <c r="B570" s="10" t="s">
        <v>58</v>
      </c>
      <c r="C570" s="33"/>
      <c r="D570" s="33"/>
      <c r="E570" s="33">
        <v>7083.14</v>
      </c>
      <c r="F570" s="33"/>
      <c r="G570" s="33">
        <v>3557.61</v>
      </c>
      <c r="H570" s="33"/>
      <c r="I570" s="10">
        <v>5787.13</v>
      </c>
      <c r="J570" s="10"/>
    </row>
    <row r="571" spans="1:10" x14ac:dyDescent="0.25">
      <c r="A571" s="10"/>
      <c r="B571" s="10" t="s">
        <v>59</v>
      </c>
      <c r="C571" s="33"/>
      <c r="D571" s="33"/>
      <c r="E571" s="33">
        <v>7083.14</v>
      </c>
      <c r="F571" s="33"/>
      <c r="G571" s="33">
        <v>3284.3</v>
      </c>
      <c r="H571" s="33"/>
      <c r="I571" s="10">
        <v>2853.89</v>
      </c>
      <c r="J571" s="10"/>
    </row>
    <row r="572" spans="1:10" x14ac:dyDescent="0.25">
      <c r="A572" s="10"/>
      <c r="B572" s="10" t="s">
        <v>84</v>
      </c>
      <c r="C572" s="33"/>
      <c r="D572" s="33"/>
      <c r="E572" s="33">
        <v>7083.14</v>
      </c>
      <c r="F572" s="33"/>
      <c r="G572" s="33">
        <v>5865.88</v>
      </c>
      <c r="H572" s="33"/>
      <c r="I572" s="10">
        <v>5213.8500000000004</v>
      </c>
      <c r="J572" s="10"/>
    </row>
    <row r="573" spans="1:10" x14ac:dyDescent="0.25">
      <c r="A573" s="10"/>
      <c r="B573" s="10" t="s">
        <v>85</v>
      </c>
      <c r="C573" s="33"/>
      <c r="D573" s="33"/>
      <c r="E573" s="33">
        <v>7083.14</v>
      </c>
      <c r="F573" s="33"/>
      <c r="G573" s="33">
        <v>7729.25</v>
      </c>
      <c r="H573" s="33"/>
      <c r="I573" s="10">
        <v>5436.78</v>
      </c>
      <c r="J573" s="10"/>
    </row>
    <row r="574" spans="1:10" x14ac:dyDescent="0.25">
      <c r="A574" s="10"/>
      <c r="B574" s="10" t="s">
        <v>80</v>
      </c>
      <c r="C574" s="33"/>
      <c r="D574" s="33"/>
      <c r="E574" s="33">
        <v>7083.14</v>
      </c>
      <c r="F574" s="33"/>
      <c r="G574" s="33">
        <v>9463.75</v>
      </c>
      <c r="H574" s="33"/>
      <c r="I574" s="10">
        <v>3860.45</v>
      </c>
      <c r="J574" s="10"/>
    </row>
    <row r="575" spans="1:10" x14ac:dyDescent="0.25">
      <c r="A575" s="10"/>
      <c r="B575" s="10"/>
      <c r="C575" s="33"/>
      <c r="D575" s="33"/>
      <c r="E575" s="33"/>
      <c r="F575" s="33"/>
      <c r="G575" s="33"/>
      <c r="H575" s="33"/>
      <c r="I575" s="10"/>
      <c r="J575" s="10"/>
    </row>
    <row r="576" spans="1:10" x14ac:dyDescent="0.25">
      <c r="A576" s="10"/>
      <c r="B576" s="10"/>
      <c r="C576" s="33"/>
      <c r="D576" s="33"/>
      <c r="E576" s="33"/>
      <c r="F576" s="33"/>
      <c r="G576" s="33"/>
      <c r="H576" s="33"/>
      <c r="I576" s="10"/>
      <c r="J576" s="10"/>
    </row>
    <row r="577" spans="1:10" x14ac:dyDescent="0.25">
      <c r="A577" s="10"/>
      <c r="B577" s="10"/>
      <c r="C577" s="33"/>
      <c r="D577" s="33"/>
      <c r="E577" s="33"/>
      <c r="F577" s="33"/>
      <c r="G577" s="33"/>
      <c r="H577" s="33"/>
      <c r="I577" s="10"/>
      <c r="J577" s="10"/>
    </row>
    <row r="578" spans="1:10" x14ac:dyDescent="0.25">
      <c r="A578" s="10"/>
      <c r="B578" s="10"/>
      <c r="C578" s="33"/>
      <c r="D578" s="33"/>
      <c r="E578" s="33"/>
      <c r="F578" s="33"/>
      <c r="G578" s="33"/>
      <c r="H578" s="33"/>
      <c r="I578" s="10"/>
      <c r="J578" s="10"/>
    </row>
    <row r="579" spans="1:10" x14ac:dyDescent="0.25">
      <c r="A579" s="10"/>
      <c r="B579" s="10"/>
      <c r="C579" s="33"/>
      <c r="D579" s="33"/>
      <c r="E579" s="33"/>
      <c r="F579" s="33"/>
      <c r="G579" s="33"/>
      <c r="H579" s="33"/>
      <c r="I579" s="10"/>
      <c r="J579" s="10"/>
    </row>
    <row r="594" spans="1:10" x14ac:dyDescent="0.25">
      <c r="A594" s="2" t="s">
        <v>0</v>
      </c>
      <c r="B594" s="2" t="s">
        <v>1</v>
      </c>
      <c r="C594" s="7" t="s">
        <v>7</v>
      </c>
      <c r="D594" s="8"/>
      <c r="E594" s="3" t="s">
        <v>4</v>
      </c>
      <c r="F594" s="4"/>
      <c r="G594" s="3" t="s">
        <v>6</v>
      </c>
      <c r="H594" s="4"/>
      <c r="I594" s="13" t="s">
        <v>8</v>
      </c>
      <c r="J594" s="25" t="s">
        <v>10</v>
      </c>
    </row>
    <row r="595" spans="1:10" x14ac:dyDescent="0.25">
      <c r="A595" s="23"/>
      <c r="B595" s="23" t="s">
        <v>2</v>
      </c>
      <c r="C595" s="21" t="s">
        <v>3</v>
      </c>
      <c r="D595" s="22"/>
      <c r="E595" s="9" t="s">
        <v>60</v>
      </c>
      <c r="F595" s="16"/>
      <c r="G595" s="9" t="s">
        <v>60</v>
      </c>
      <c r="H595" s="16"/>
      <c r="I595" s="14" t="s">
        <v>61</v>
      </c>
      <c r="J595" s="26" t="s">
        <v>11</v>
      </c>
    </row>
    <row r="596" spans="1:10" x14ac:dyDescent="0.25">
      <c r="A596" s="24"/>
      <c r="B596" s="24"/>
      <c r="C596" s="9"/>
      <c r="D596" s="16"/>
      <c r="E596" s="9"/>
      <c r="F596" s="16"/>
      <c r="G596" s="17"/>
      <c r="H596" s="18"/>
      <c r="I596" s="14"/>
      <c r="J596" s="27" t="s">
        <v>12</v>
      </c>
    </row>
    <row r="597" spans="1:10" x14ac:dyDescent="0.25">
      <c r="A597" s="24"/>
      <c r="B597" s="24"/>
      <c r="C597" s="9"/>
      <c r="D597" s="16"/>
      <c r="E597" s="9"/>
      <c r="F597" s="16"/>
      <c r="G597" s="17"/>
      <c r="H597" s="18"/>
      <c r="I597" s="14"/>
      <c r="J597" s="27" t="s">
        <v>13</v>
      </c>
    </row>
    <row r="598" spans="1:10" x14ac:dyDescent="0.25">
      <c r="A598" s="1"/>
      <c r="B598" s="1"/>
      <c r="C598" s="5"/>
      <c r="D598" s="6"/>
      <c r="E598" s="5"/>
      <c r="F598" s="6"/>
      <c r="G598" s="19"/>
      <c r="H598" s="20"/>
      <c r="I598" s="15"/>
      <c r="J598" s="28" t="s">
        <v>14</v>
      </c>
    </row>
    <row r="599" spans="1:10" x14ac:dyDescent="0.25">
      <c r="A599" s="10">
        <v>1</v>
      </c>
      <c r="B599" s="30" t="s">
        <v>79</v>
      </c>
      <c r="C599" s="33">
        <v>811.1</v>
      </c>
      <c r="D599" s="33"/>
      <c r="E599" s="33">
        <v>2744.94</v>
      </c>
      <c r="F599" s="33"/>
      <c r="G599" s="33">
        <v>1620.72</v>
      </c>
      <c r="H599" s="33"/>
      <c r="I599" s="10">
        <v>3915.48</v>
      </c>
      <c r="J599" s="10">
        <f>G599-I599</f>
        <v>-2294.7600000000002</v>
      </c>
    </row>
    <row r="600" spans="1:10" x14ac:dyDescent="0.25">
      <c r="A600" s="10"/>
      <c r="B600" s="10" t="s">
        <v>16</v>
      </c>
      <c r="C600" s="33"/>
      <c r="D600" s="33"/>
      <c r="E600" s="33"/>
      <c r="F600" s="33"/>
      <c r="G600" s="33"/>
      <c r="H600" s="33"/>
      <c r="I600" s="10"/>
      <c r="J600" s="10"/>
    </row>
    <row r="601" spans="1:10" x14ac:dyDescent="0.25">
      <c r="A601" s="10"/>
      <c r="B601" s="10" t="s">
        <v>80</v>
      </c>
      <c r="C601" s="33"/>
      <c r="D601" s="33"/>
      <c r="E601" s="33">
        <v>2744.94</v>
      </c>
      <c r="F601" s="33"/>
      <c r="G601" s="33">
        <v>1620.72</v>
      </c>
      <c r="H601" s="33"/>
      <c r="I601" s="10">
        <v>3915.48</v>
      </c>
      <c r="J601" s="10"/>
    </row>
    <row r="602" spans="1:10" x14ac:dyDescent="0.25">
      <c r="A602" s="10"/>
      <c r="B602" s="10"/>
      <c r="C602" s="33"/>
      <c r="D602" s="33"/>
      <c r="E602" s="33"/>
      <c r="F602" s="33"/>
      <c r="G602" s="33"/>
      <c r="H602" s="33"/>
      <c r="I602" s="10"/>
      <c r="J602" s="10"/>
    </row>
    <row r="603" spans="1:10" x14ac:dyDescent="0.25">
      <c r="A603" s="10"/>
      <c r="B603" s="10"/>
      <c r="C603" s="33"/>
      <c r="D603" s="33"/>
      <c r="E603" s="33"/>
      <c r="F603" s="33"/>
      <c r="G603" s="33"/>
      <c r="H603" s="33"/>
      <c r="I603" s="10"/>
      <c r="J603" s="10"/>
    </row>
    <row r="604" spans="1:10" x14ac:dyDescent="0.25">
      <c r="A604" s="10"/>
      <c r="B604" s="10"/>
      <c r="C604" s="33"/>
      <c r="D604" s="33"/>
      <c r="E604" s="33"/>
      <c r="F604" s="33"/>
      <c r="G604" s="33"/>
      <c r="H604" s="33"/>
      <c r="I604" s="10"/>
      <c r="J604" s="10"/>
    </row>
    <row r="605" spans="1:10" x14ac:dyDescent="0.25">
      <c r="A605" s="10"/>
      <c r="B605" s="10"/>
      <c r="C605" s="33"/>
      <c r="D605" s="33"/>
      <c r="E605" s="33"/>
      <c r="F605" s="33"/>
      <c r="G605" s="33"/>
      <c r="H605" s="33"/>
      <c r="I605" s="10"/>
      <c r="J605" s="10"/>
    </row>
    <row r="606" spans="1:10" x14ac:dyDescent="0.25">
      <c r="A606" s="10"/>
      <c r="B606" s="10"/>
      <c r="C606" s="33"/>
      <c r="D606" s="33"/>
      <c r="E606" s="33"/>
      <c r="F606" s="33"/>
      <c r="G606" s="33"/>
      <c r="H606" s="33"/>
      <c r="I606" s="10"/>
      <c r="J606" s="10"/>
    </row>
    <row r="607" spans="1:10" x14ac:dyDescent="0.25">
      <c r="A607" s="10"/>
      <c r="B607" s="10"/>
      <c r="C607" s="33"/>
      <c r="D607" s="33"/>
      <c r="E607" s="33"/>
      <c r="F607" s="33"/>
      <c r="G607" s="33"/>
      <c r="H607" s="33"/>
      <c r="I607" s="10"/>
      <c r="J607" s="10"/>
    </row>
    <row r="608" spans="1:10" x14ac:dyDescent="0.25">
      <c r="A608" s="10"/>
      <c r="B608" s="10"/>
      <c r="C608" s="33"/>
      <c r="D608" s="33"/>
      <c r="E608" s="33"/>
      <c r="F608" s="33"/>
      <c r="G608" s="33"/>
      <c r="H608" s="33"/>
      <c r="I608" s="10"/>
      <c r="J608" s="10"/>
    </row>
    <row r="609" spans="1:10" x14ac:dyDescent="0.25">
      <c r="A609" s="10"/>
      <c r="B609" s="10"/>
      <c r="C609" s="33"/>
      <c r="D609" s="33"/>
      <c r="E609" s="33"/>
      <c r="F609" s="33"/>
      <c r="G609" s="33"/>
      <c r="H609" s="33"/>
      <c r="I609" s="10"/>
      <c r="J609" s="10"/>
    </row>
    <row r="610" spans="1:10" x14ac:dyDescent="0.25">
      <c r="A610" s="10"/>
      <c r="B610" s="10"/>
      <c r="C610" s="33"/>
      <c r="D610" s="33"/>
      <c r="E610" s="33"/>
      <c r="F610" s="33"/>
      <c r="G610" s="33"/>
      <c r="H610" s="33"/>
      <c r="I610" s="10"/>
      <c r="J610" s="10"/>
    </row>
    <row r="611" spans="1:10" x14ac:dyDescent="0.25">
      <c r="A611" s="10"/>
      <c r="B611" s="10"/>
      <c r="C611" s="33"/>
      <c r="D611" s="33"/>
      <c r="E611" s="33"/>
      <c r="F611" s="33"/>
      <c r="G611" s="33"/>
      <c r="H611" s="33"/>
      <c r="I611" s="10"/>
      <c r="J611" s="10"/>
    </row>
    <row r="623" spans="1:10" x14ac:dyDescent="0.25">
      <c r="A623" s="2" t="s">
        <v>0</v>
      </c>
      <c r="B623" s="2" t="s">
        <v>1</v>
      </c>
      <c r="C623" s="7" t="s">
        <v>7</v>
      </c>
      <c r="D623" s="8"/>
      <c r="E623" s="3" t="s">
        <v>4</v>
      </c>
      <c r="F623" s="4"/>
      <c r="G623" s="3" t="s">
        <v>6</v>
      </c>
      <c r="H623" s="4"/>
      <c r="I623" s="13" t="s">
        <v>8</v>
      </c>
      <c r="J623" s="25" t="s">
        <v>10</v>
      </c>
    </row>
    <row r="624" spans="1:10" x14ac:dyDescent="0.25">
      <c r="A624" s="23"/>
      <c r="B624" s="23" t="s">
        <v>2</v>
      </c>
      <c r="C624" s="21" t="s">
        <v>3</v>
      </c>
      <c r="D624" s="22"/>
      <c r="E624" s="9" t="s">
        <v>60</v>
      </c>
      <c r="F624" s="16"/>
      <c r="G624" s="9" t="s">
        <v>60</v>
      </c>
      <c r="H624" s="16"/>
      <c r="I624" s="14" t="s">
        <v>61</v>
      </c>
      <c r="J624" s="26" t="s">
        <v>11</v>
      </c>
    </row>
    <row r="625" spans="1:10" x14ac:dyDescent="0.25">
      <c r="A625" s="24"/>
      <c r="B625" s="24"/>
      <c r="C625" s="9"/>
      <c r="D625" s="16"/>
      <c r="E625" s="9"/>
      <c r="F625" s="16"/>
      <c r="G625" s="17"/>
      <c r="H625" s="18"/>
      <c r="I625" s="14"/>
      <c r="J625" s="27" t="s">
        <v>12</v>
      </c>
    </row>
    <row r="626" spans="1:10" x14ac:dyDescent="0.25">
      <c r="A626" s="24"/>
      <c r="B626" s="24"/>
      <c r="C626" s="9"/>
      <c r="D626" s="16"/>
      <c r="E626" s="9"/>
      <c r="F626" s="16"/>
      <c r="G626" s="17"/>
      <c r="H626" s="18"/>
      <c r="I626" s="14"/>
      <c r="J626" s="27" t="s">
        <v>13</v>
      </c>
    </row>
    <row r="627" spans="1:10" x14ac:dyDescent="0.25">
      <c r="A627" s="1"/>
      <c r="B627" s="1"/>
      <c r="C627" s="5"/>
      <c r="D627" s="6"/>
      <c r="E627" s="5"/>
      <c r="F627" s="6"/>
      <c r="G627" s="19"/>
      <c r="H627" s="20"/>
      <c r="I627" s="15"/>
      <c r="J627" s="28" t="s">
        <v>14</v>
      </c>
    </row>
    <row r="628" spans="1:10" x14ac:dyDescent="0.25">
      <c r="A628" s="10">
        <v>1</v>
      </c>
      <c r="B628" s="30" t="s">
        <v>81</v>
      </c>
      <c r="C628" s="33">
        <v>811.2</v>
      </c>
      <c r="D628" s="33"/>
      <c r="E628" s="33">
        <v>2732.5</v>
      </c>
      <c r="F628" s="33"/>
      <c r="G628" s="33">
        <v>635.80999999999995</v>
      </c>
      <c r="H628" s="33"/>
      <c r="I628" s="10">
        <v>3915.96</v>
      </c>
      <c r="J628" s="10">
        <f>G628-I628</f>
        <v>-3280.15</v>
      </c>
    </row>
    <row r="629" spans="1:10" x14ac:dyDescent="0.25">
      <c r="A629" s="10"/>
      <c r="B629" s="10" t="s">
        <v>16</v>
      </c>
      <c r="C629" s="33"/>
      <c r="D629" s="33"/>
      <c r="E629" s="33"/>
      <c r="F629" s="33"/>
      <c r="G629" s="33"/>
      <c r="H629" s="33"/>
      <c r="I629" s="10"/>
      <c r="J629" s="10"/>
    </row>
    <row r="630" spans="1:10" x14ac:dyDescent="0.25">
      <c r="A630" s="10"/>
      <c r="B630" s="10" t="s">
        <v>80</v>
      </c>
      <c r="C630" s="33"/>
      <c r="D630" s="33"/>
      <c r="E630" s="33">
        <v>2732.5</v>
      </c>
      <c r="F630" s="33"/>
      <c r="G630" s="33">
        <v>635.80999999999995</v>
      </c>
      <c r="H630" s="33"/>
      <c r="I630" s="10">
        <v>3915.96</v>
      </c>
      <c r="J630" s="10"/>
    </row>
    <row r="631" spans="1:10" x14ac:dyDescent="0.25">
      <c r="A631" s="10"/>
      <c r="B631" s="10"/>
      <c r="C631" s="33"/>
      <c r="D631" s="33"/>
      <c r="E631" s="33"/>
      <c r="F631" s="33"/>
      <c r="G631" s="33"/>
      <c r="H631" s="33"/>
      <c r="I631" s="10"/>
      <c r="J631" s="10"/>
    </row>
    <row r="632" spans="1:10" x14ac:dyDescent="0.25">
      <c r="A632" s="10"/>
      <c r="B632" s="10"/>
      <c r="C632" s="33"/>
      <c r="D632" s="33"/>
      <c r="E632" s="33"/>
      <c r="F632" s="33"/>
      <c r="G632" s="33"/>
      <c r="H632" s="33"/>
      <c r="I632" s="10"/>
      <c r="J632" s="10"/>
    </row>
    <row r="633" spans="1:10" x14ac:dyDescent="0.25">
      <c r="A633" s="10"/>
      <c r="B633" s="10"/>
      <c r="C633" s="33"/>
      <c r="D633" s="33"/>
      <c r="E633" s="33"/>
      <c r="F633" s="33"/>
      <c r="G633" s="33"/>
      <c r="H633" s="33"/>
      <c r="I633" s="10"/>
      <c r="J633" s="10"/>
    </row>
    <row r="634" spans="1:10" x14ac:dyDescent="0.25">
      <c r="A634" s="10"/>
      <c r="B634" s="10"/>
      <c r="C634" s="33"/>
      <c r="D634" s="33"/>
      <c r="E634" s="33"/>
      <c r="F634" s="33"/>
      <c r="G634" s="33"/>
      <c r="H634" s="33"/>
      <c r="I634" s="10"/>
      <c r="J634" s="10"/>
    </row>
    <row r="635" spans="1:10" x14ac:dyDescent="0.25">
      <c r="A635" s="10"/>
      <c r="B635" s="10"/>
      <c r="C635" s="33"/>
      <c r="D635" s="33"/>
      <c r="E635" s="33"/>
      <c r="F635" s="33"/>
      <c r="G635" s="33"/>
      <c r="H635" s="33"/>
      <c r="I635" s="10"/>
      <c r="J635" s="10"/>
    </row>
    <row r="636" spans="1:10" x14ac:dyDescent="0.25">
      <c r="A636" s="10"/>
      <c r="B636" s="10"/>
      <c r="C636" s="33"/>
      <c r="D636" s="33"/>
      <c r="E636" s="33"/>
      <c r="F636" s="33"/>
      <c r="G636" s="33"/>
      <c r="H636" s="33"/>
      <c r="I636" s="10"/>
      <c r="J636" s="10"/>
    </row>
    <row r="637" spans="1:10" x14ac:dyDescent="0.25">
      <c r="A637" s="10"/>
      <c r="B637" s="10"/>
      <c r="C637" s="33"/>
      <c r="D637" s="33"/>
      <c r="E637" s="33"/>
      <c r="F637" s="33"/>
      <c r="G637" s="33"/>
      <c r="H637" s="33"/>
      <c r="I637" s="10"/>
      <c r="J637" s="10"/>
    </row>
    <row r="638" spans="1:10" x14ac:dyDescent="0.25">
      <c r="A638" s="10"/>
      <c r="B638" s="10"/>
      <c r="C638" s="33"/>
      <c r="D638" s="33"/>
      <c r="E638" s="33"/>
      <c r="F638" s="33"/>
      <c r="G638" s="33"/>
      <c r="H638" s="33"/>
      <c r="I638" s="10"/>
      <c r="J638" s="10"/>
    </row>
    <row r="639" spans="1:10" x14ac:dyDescent="0.25">
      <c r="A639" s="10"/>
      <c r="B639" s="10"/>
      <c r="C639" s="33"/>
      <c r="D639" s="33"/>
      <c r="E639" s="33"/>
      <c r="F639" s="33"/>
      <c r="G639" s="33"/>
      <c r="H639" s="33"/>
      <c r="I639" s="10"/>
      <c r="J639" s="10"/>
    </row>
    <row r="640" spans="1:10" x14ac:dyDescent="0.25">
      <c r="A640" s="10"/>
      <c r="B640" s="10"/>
      <c r="C640" s="33"/>
      <c r="D640" s="33"/>
      <c r="E640" s="33"/>
      <c r="F640" s="33"/>
      <c r="G640" s="33"/>
      <c r="H640" s="33"/>
      <c r="I640" s="10"/>
      <c r="J640" s="10"/>
    </row>
    <row r="653" spans="1:10" x14ac:dyDescent="0.25">
      <c r="A653" s="2" t="s">
        <v>0</v>
      </c>
      <c r="B653" s="2" t="s">
        <v>1</v>
      </c>
      <c r="C653" s="7" t="s">
        <v>7</v>
      </c>
      <c r="D653" s="8"/>
      <c r="E653" s="3" t="s">
        <v>4</v>
      </c>
      <c r="F653" s="4"/>
      <c r="G653" s="3" t="s">
        <v>6</v>
      </c>
      <c r="H653" s="4"/>
      <c r="I653" s="13" t="s">
        <v>8</v>
      </c>
      <c r="J653" s="25" t="s">
        <v>10</v>
      </c>
    </row>
    <row r="654" spans="1:10" x14ac:dyDescent="0.25">
      <c r="A654" s="23"/>
      <c r="B654" s="23" t="s">
        <v>2</v>
      </c>
      <c r="C654" s="21" t="s">
        <v>3</v>
      </c>
      <c r="D654" s="22"/>
      <c r="E654" s="9" t="s">
        <v>60</v>
      </c>
      <c r="F654" s="16"/>
      <c r="G654" s="9" t="s">
        <v>60</v>
      </c>
      <c r="H654" s="16"/>
      <c r="I654" s="14" t="s">
        <v>61</v>
      </c>
      <c r="J654" s="26" t="s">
        <v>11</v>
      </c>
    </row>
    <row r="655" spans="1:10" x14ac:dyDescent="0.25">
      <c r="A655" s="24"/>
      <c r="B655" s="24"/>
      <c r="C655" s="9"/>
      <c r="D655" s="16"/>
      <c r="E655" s="9"/>
      <c r="F655" s="16"/>
      <c r="G655" s="17"/>
      <c r="H655" s="18"/>
      <c r="I655" s="14"/>
      <c r="J655" s="27" t="s">
        <v>12</v>
      </c>
    </row>
    <row r="656" spans="1:10" x14ac:dyDescent="0.25">
      <c r="A656" s="24"/>
      <c r="B656" s="24"/>
      <c r="C656" s="9"/>
      <c r="D656" s="16"/>
      <c r="E656" s="9"/>
      <c r="F656" s="16"/>
      <c r="G656" s="17"/>
      <c r="H656" s="18"/>
      <c r="I656" s="14"/>
      <c r="J656" s="27" t="s">
        <v>13</v>
      </c>
    </row>
    <row r="657" spans="1:10" x14ac:dyDescent="0.25">
      <c r="A657" s="1"/>
      <c r="B657" s="1"/>
      <c r="C657" s="5"/>
      <c r="D657" s="6"/>
      <c r="E657" s="5"/>
      <c r="F657" s="6"/>
      <c r="G657" s="19"/>
      <c r="H657" s="20"/>
      <c r="I657" s="15"/>
      <c r="J657" s="28" t="s">
        <v>14</v>
      </c>
    </row>
    <row r="658" spans="1:10" ht="21.75" customHeight="1" x14ac:dyDescent="0.25">
      <c r="A658" s="10">
        <v>1</v>
      </c>
      <c r="B658" s="30" t="s">
        <v>82</v>
      </c>
      <c r="C658" s="33">
        <v>811.1</v>
      </c>
      <c r="D658" s="33"/>
      <c r="E658" s="33">
        <v>2574.64</v>
      </c>
      <c r="F658" s="33"/>
      <c r="G658" s="33">
        <v>413.34</v>
      </c>
      <c r="H658" s="33"/>
      <c r="I658" s="10">
        <v>3938.17</v>
      </c>
      <c r="J658" s="10">
        <f>G658-I658</f>
        <v>-3524.83</v>
      </c>
    </row>
    <row r="659" spans="1:10" x14ac:dyDescent="0.25">
      <c r="A659" s="10"/>
      <c r="B659" s="10" t="s">
        <v>16</v>
      </c>
      <c r="C659" s="33"/>
      <c r="D659" s="33"/>
      <c r="E659" s="33"/>
      <c r="F659" s="33"/>
      <c r="G659" s="33"/>
      <c r="H659" s="33"/>
      <c r="I659" s="10"/>
      <c r="J659" s="10"/>
    </row>
    <row r="660" spans="1:10" x14ac:dyDescent="0.25">
      <c r="A660" s="10"/>
      <c r="B660" s="10" t="s">
        <v>80</v>
      </c>
      <c r="C660" s="33"/>
      <c r="D660" s="33"/>
      <c r="E660" s="33">
        <v>2574.64</v>
      </c>
      <c r="F660" s="33"/>
      <c r="G660" s="33">
        <v>413.34</v>
      </c>
      <c r="H660" s="33"/>
      <c r="I660" s="10">
        <v>3938.17</v>
      </c>
      <c r="J660" s="10"/>
    </row>
    <row r="661" spans="1:10" x14ac:dyDescent="0.25">
      <c r="A661" s="10"/>
      <c r="B661" s="10"/>
      <c r="C661" s="33"/>
      <c r="D661" s="33"/>
      <c r="E661" s="33"/>
      <c r="F661" s="33"/>
      <c r="G661" s="33"/>
      <c r="H661" s="33"/>
      <c r="I661" s="10"/>
      <c r="J661" s="10"/>
    </row>
    <row r="662" spans="1:10" x14ac:dyDescent="0.25">
      <c r="A662" s="10"/>
      <c r="B662" s="10"/>
      <c r="C662" s="33"/>
      <c r="D662" s="33"/>
      <c r="E662" s="33"/>
      <c r="F662" s="33"/>
      <c r="G662" s="33"/>
      <c r="H662" s="33"/>
      <c r="I662" s="10"/>
      <c r="J662" s="10"/>
    </row>
    <row r="663" spans="1:10" x14ac:dyDescent="0.25">
      <c r="A663" s="10"/>
      <c r="B663" s="10"/>
      <c r="C663" s="33"/>
      <c r="D663" s="33"/>
      <c r="E663" s="33"/>
      <c r="F663" s="33"/>
      <c r="G663" s="33"/>
      <c r="H663" s="33"/>
      <c r="I663" s="10"/>
      <c r="J663" s="10"/>
    </row>
    <row r="664" spans="1:10" x14ac:dyDescent="0.25">
      <c r="A664" s="10"/>
      <c r="B664" s="10"/>
      <c r="C664" s="33"/>
      <c r="D664" s="33"/>
      <c r="E664" s="33"/>
      <c r="F664" s="33"/>
      <c r="G664" s="33"/>
      <c r="H664" s="33"/>
      <c r="I664" s="10"/>
      <c r="J664" s="10"/>
    </row>
    <row r="665" spans="1:10" x14ac:dyDescent="0.25">
      <c r="A665" s="10"/>
      <c r="B665" s="10"/>
      <c r="C665" s="33"/>
      <c r="D665" s="33"/>
      <c r="E665" s="33"/>
      <c r="F665" s="33"/>
      <c r="G665" s="33"/>
      <c r="H665" s="33"/>
      <c r="I665" s="10"/>
      <c r="J665" s="10"/>
    </row>
    <row r="666" spans="1:10" x14ac:dyDescent="0.25">
      <c r="A666" s="10"/>
      <c r="B666" s="10"/>
      <c r="C666" s="33"/>
      <c r="D666" s="33"/>
      <c r="E666" s="33"/>
      <c r="F666" s="33"/>
      <c r="G666" s="33"/>
      <c r="H666" s="33"/>
      <c r="I666" s="10"/>
      <c r="J666" s="10"/>
    </row>
    <row r="667" spans="1:10" x14ac:dyDescent="0.25">
      <c r="A667" s="10"/>
      <c r="B667" s="10"/>
      <c r="C667" s="33"/>
      <c r="D667" s="33"/>
      <c r="E667" s="33"/>
      <c r="F667" s="33"/>
      <c r="G667" s="33"/>
      <c r="H667" s="33"/>
      <c r="I667" s="10"/>
      <c r="J667" s="10"/>
    </row>
    <row r="668" spans="1:10" x14ac:dyDescent="0.25">
      <c r="A668" s="10"/>
      <c r="B668" s="10"/>
      <c r="C668" s="33"/>
      <c r="D668" s="33"/>
      <c r="E668" s="33"/>
      <c r="F668" s="33"/>
      <c r="G668" s="33"/>
      <c r="H668" s="33"/>
      <c r="I668" s="10"/>
      <c r="J668" s="10"/>
    </row>
    <row r="669" spans="1:10" x14ac:dyDescent="0.25">
      <c r="A669" s="10"/>
      <c r="B669" s="10"/>
      <c r="C669" s="33"/>
      <c r="D669" s="33"/>
      <c r="E669" s="33"/>
      <c r="F669" s="33"/>
      <c r="G669" s="33"/>
      <c r="H669" s="33"/>
      <c r="I669" s="10"/>
      <c r="J669" s="10"/>
    </row>
    <row r="670" spans="1:10" x14ac:dyDescent="0.25">
      <c r="A670" s="10"/>
      <c r="B670" s="10"/>
      <c r="C670" s="33"/>
      <c r="D670" s="33"/>
      <c r="E670" s="33"/>
      <c r="F670" s="33"/>
      <c r="G670" s="33"/>
      <c r="H670" s="33"/>
      <c r="I670" s="10"/>
      <c r="J670" s="10"/>
    </row>
    <row r="682" spans="1:10" x14ac:dyDescent="0.25">
      <c r="A682" s="2" t="s">
        <v>0</v>
      </c>
      <c r="B682" s="2" t="s">
        <v>1</v>
      </c>
      <c r="C682" s="7" t="s">
        <v>7</v>
      </c>
      <c r="D682" s="8"/>
      <c r="E682" s="3" t="s">
        <v>4</v>
      </c>
      <c r="F682" s="4"/>
      <c r="G682" s="3" t="s">
        <v>6</v>
      </c>
      <c r="H682" s="4"/>
      <c r="I682" s="13" t="s">
        <v>8</v>
      </c>
      <c r="J682" s="25" t="s">
        <v>10</v>
      </c>
    </row>
    <row r="683" spans="1:10" x14ac:dyDescent="0.25">
      <c r="A683" s="23"/>
      <c r="B683" s="23" t="s">
        <v>2</v>
      </c>
      <c r="C683" s="21" t="s">
        <v>3</v>
      </c>
      <c r="D683" s="22"/>
      <c r="E683" s="9" t="s">
        <v>60</v>
      </c>
      <c r="F683" s="16"/>
      <c r="G683" s="9" t="s">
        <v>60</v>
      </c>
      <c r="H683" s="16"/>
      <c r="I683" s="14" t="s">
        <v>61</v>
      </c>
      <c r="J683" s="26" t="s">
        <v>11</v>
      </c>
    </row>
    <row r="684" spans="1:10" x14ac:dyDescent="0.25">
      <c r="A684" s="24"/>
      <c r="B684" s="24"/>
      <c r="C684" s="9"/>
      <c r="D684" s="16"/>
      <c r="E684" s="9"/>
      <c r="F684" s="16"/>
      <c r="G684" s="17"/>
      <c r="H684" s="18"/>
      <c r="I684" s="14"/>
      <c r="J684" s="27" t="s">
        <v>12</v>
      </c>
    </row>
    <row r="685" spans="1:10" x14ac:dyDescent="0.25">
      <c r="A685" s="24"/>
      <c r="B685" s="24"/>
      <c r="C685" s="9"/>
      <c r="D685" s="16"/>
      <c r="E685" s="9"/>
      <c r="F685" s="16"/>
      <c r="G685" s="17"/>
      <c r="H685" s="18"/>
      <c r="I685" s="14"/>
      <c r="J685" s="27" t="s">
        <v>13</v>
      </c>
    </row>
    <row r="686" spans="1:10" x14ac:dyDescent="0.25">
      <c r="A686" s="1"/>
      <c r="B686" s="1"/>
      <c r="C686" s="5"/>
      <c r="D686" s="6"/>
      <c r="E686" s="5"/>
      <c r="F686" s="6"/>
      <c r="G686" s="19"/>
      <c r="H686" s="20"/>
      <c r="I686" s="15"/>
      <c r="J686" s="28" t="s">
        <v>14</v>
      </c>
    </row>
    <row r="687" spans="1:10" x14ac:dyDescent="0.25">
      <c r="A687" s="10">
        <v>1</v>
      </c>
      <c r="B687" s="30" t="s">
        <v>83</v>
      </c>
      <c r="C687" s="33">
        <v>1040.4000000000001</v>
      </c>
      <c r="D687" s="33"/>
      <c r="E687" s="33">
        <v>3495.94</v>
      </c>
      <c r="F687" s="33"/>
      <c r="G687" s="33">
        <v>2884.97</v>
      </c>
      <c r="H687" s="33"/>
      <c r="I687" s="10">
        <v>5022.3900000000003</v>
      </c>
      <c r="J687" s="10">
        <f>G687-I687</f>
        <v>-2137.4200000000005</v>
      </c>
    </row>
    <row r="688" spans="1:10" x14ac:dyDescent="0.25">
      <c r="A688" s="10"/>
      <c r="B688" s="10" t="s">
        <v>16</v>
      </c>
      <c r="C688" s="33"/>
      <c r="D688" s="33"/>
      <c r="E688" s="33"/>
      <c r="F688" s="33"/>
      <c r="G688" s="33"/>
      <c r="H688" s="33"/>
      <c r="I688" s="10"/>
      <c r="J688" s="10"/>
    </row>
    <row r="689" spans="1:10" x14ac:dyDescent="0.25">
      <c r="A689" s="10"/>
      <c r="B689" s="10" t="s">
        <v>80</v>
      </c>
      <c r="C689" s="33"/>
      <c r="D689" s="33"/>
      <c r="E689" s="33">
        <v>3495.94</v>
      </c>
      <c r="F689" s="33"/>
      <c r="G689" s="33">
        <v>2884.97</v>
      </c>
      <c r="H689" s="33"/>
      <c r="I689" s="10">
        <v>5022.3900000000003</v>
      </c>
      <c r="J689" s="10"/>
    </row>
    <row r="690" spans="1:10" x14ac:dyDescent="0.25">
      <c r="A690" s="10"/>
      <c r="B690" s="10"/>
      <c r="C690" s="33"/>
      <c r="D690" s="33"/>
      <c r="E690" s="33"/>
      <c r="F690" s="33"/>
      <c r="G690" s="33"/>
      <c r="H690" s="33"/>
      <c r="I690" s="10"/>
      <c r="J690" s="10"/>
    </row>
    <row r="691" spans="1:10" x14ac:dyDescent="0.25">
      <c r="A691" s="10"/>
      <c r="B691" s="10"/>
      <c r="C691" s="33"/>
      <c r="D691" s="33"/>
      <c r="E691" s="33"/>
      <c r="F691" s="33"/>
      <c r="G691" s="33"/>
      <c r="H691" s="33"/>
      <c r="I691" s="10"/>
      <c r="J691" s="10"/>
    </row>
    <row r="692" spans="1:10" x14ac:dyDescent="0.25">
      <c r="A692" s="10"/>
      <c r="B692" s="10"/>
      <c r="C692" s="33"/>
      <c r="D692" s="33"/>
      <c r="E692" s="33"/>
      <c r="F692" s="33"/>
      <c r="G692" s="33"/>
      <c r="H692" s="33"/>
      <c r="I692" s="10"/>
      <c r="J692" s="10"/>
    </row>
    <row r="693" spans="1:10" x14ac:dyDescent="0.25">
      <c r="A693" s="10"/>
      <c r="B693" s="10"/>
      <c r="C693" s="33"/>
      <c r="D693" s="33"/>
      <c r="E693" s="33"/>
      <c r="F693" s="33"/>
      <c r="G693" s="33"/>
      <c r="H693" s="33"/>
      <c r="I693" s="10"/>
      <c r="J693" s="10"/>
    </row>
    <row r="694" spans="1:10" x14ac:dyDescent="0.25">
      <c r="A694" s="10"/>
      <c r="B694" s="10"/>
      <c r="C694" s="33"/>
      <c r="D694" s="33"/>
      <c r="E694" s="33"/>
      <c r="F694" s="33"/>
      <c r="G694" s="33"/>
      <c r="H694" s="33"/>
      <c r="I694" s="10"/>
      <c r="J694" s="10"/>
    </row>
    <row r="695" spans="1:10" x14ac:dyDescent="0.25">
      <c r="A695" s="10"/>
      <c r="B695" s="10"/>
      <c r="C695" s="33"/>
      <c r="D695" s="33"/>
      <c r="E695" s="33"/>
      <c r="F695" s="33"/>
      <c r="G695" s="33"/>
      <c r="H695" s="33"/>
      <c r="I695" s="10"/>
      <c r="J695" s="10"/>
    </row>
    <row r="696" spans="1:10" x14ac:dyDescent="0.25">
      <c r="A696" s="10"/>
      <c r="B696" s="10"/>
      <c r="C696" s="33"/>
      <c r="D696" s="33"/>
      <c r="E696" s="33"/>
      <c r="F696" s="33"/>
      <c r="G696" s="33"/>
      <c r="H696" s="33"/>
      <c r="I696" s="10"/>
      <c r="J696" s="10"/>
    </row>
    <row r="697" spans="1:10" x14ac:dyDescent="0.25">
      <c r="A697" s="10"/>
      <c r="B697" s="10"/>
      <c r="C697" s="33"/>
      <c r="D697" s="33"/>
      <c r="E697" s="33"/>
      <c r="F697" s="33"/>
      <c r="G697" s="33"/>
      <c r="H697" s="33"/>
      <c r="I697" s="10"/>
      <c r="J697" s="10"/>
    </row>
    <row r="698" spans="1:10" x14ac:dyDescent="0.25">
      <c r="A698" s="10"/>
      <c r="B698" s="10"/>
      <c r="C698" s="33"/>
      <c r="D698" s="33"/>
      <c r="E698" s="33"/>
      <c r="F698" s="33"/>
      <c r="G698" s="33"/>
      <c r="H698" s="33"/>
      <c r="I698" s="10"/>
      <c r="J698" s="10"/>
    </row>
    <row r="699" spans="1:10" x14ac:dyDescent="0.25">
      <c r="A699" s="10"/>
      <c r="B699" s="10"/>
      <c r="C699" s="33"/>
      <c r="D699" s="33"/>
      <c r="E699" s="33"/>
      <c r="F699" s="33"/>
      <c r="G699" s="33"/>
      <c r="H699" s="33"/>
      <c r="I699" s="10"/>
      <c r="J699" s="10"/>
    </row>
  </sheetData>
  <mergeCells count="858">
    <mergeCell ref="C578:D578"/>
    <mergeCell ref="E578:F578"/>
    <mergeCell ref="G578:H578"/>
    <mergeCell ref="C579:D579"/>
    <mergeCell ref="E579:F579"/>
    <mergeCell ref="G579:H579"/>
    <mergeCell ref="C576:D576"/>
    <mergeCell ref="E576:F576"/>
    <mergeCell ref="G576:H576"/>
    <mergeCell ref="C577:D577"/>
    <mergeCell ref="E577:F577"/>
    <mergeCell ref="G577:H577"/>
    <mergeCell ref="C574:D574"/>
    <mergeCell ref="E574:F574"/>
    <mergeCell ref="G574:H574"/>
    <mergeCell ref="C575:D575"/>
    <mergeCell ref="E575:F575"/>
    <mergeCell ref="G575:H575"/>
    <mergeCell ref="C572:D572"/>
    <mergeCell ref="E572:F572"/>
    <mergeCell ref="G572:H572"/>
    <mergeCell ref="C573:D573"/>
    <mergeCell ref="E573:F573"/>
    <mergeCell ref="G573:H573"/>
    <mergeCell ref="C570:D570"/>
    <mergeCell ref="E570:F570"/>
    <mergeCell ref="G570:H570"/>
    <mergeCell ref="C571:D571"/>
    <mergeCell ref="E571:F571"/>
    <mergeCell ref="G571:H571"/>
    <mergeCell ref="C568:D568"/>
    <mergeCell ref="E568:F568"/>
    <mergeCell ref="G568:H568"/>
    <mergeCell ref="C569:D569"/>
    <mergeCell ref="E569:F569"/>
    <mergeCell ref="G569:H569"/>
    <mergeCell ref="C546:D546"/>
    <mergeCell ref="E546:F546"/>
    <mergeCell ref="G546:H546"/>
    <mergeCell ref="C567:D567"/>
    <mergeCell ref="E567:F567"/>
    <mergeCell ref="G567:H567"/>
    <mergeCell ref="C544:D544"/>
    <mergeCell ref="E544:F544"/>
    <mergeCell ref="G544:H544"/>
    <mergeCell ref="C545:D545"/>
    <mergeCell ref="E545:F545"/>
    <mergeCell ref="G545:H545"/>
    <mergeCell ref="C542:D542"/>
    <mergeCell ref="E542:F542"/>
    <mergeCell ref="G542:H542"/>
    <mergeCell ref="C543:D543"/>
    <mergeCell ref="E543:F543"/>
    <mergeCell ref="G543:H543"/>
    <mergeCell ref="C540:D540"/>
    <mergeCell ref="E540:F540"/>
    <mergeCell ref="G540:H540"/>
    <mergeCell ref="C541:D541"/>
    <mergeCell ref="E541:F541"/>
    <mergeCell ref="G541:H541"/>
    <mergeCell ref="C538:D538"/>
    <mergeCell ref="E538:F538"/>
    <mergeCell ref="G538:H538"/>
    <mergeCell ref="C539:D539"/>
    <mergeCell ref="E539:F539"/>
    <mergeCell ref="G539:H539"/>
    <mergeCell ref="C536:D536"/>
    <mergeCell ref="E536:F536"/>
    <mergeCell ref="G536:H536"/>
    <mergeCell ref="C537:D537"/>
    <mergeCell ref="E537:F537"/>
    <mergeCell ref="G537:H537"/>
    <mergeCell ref="C534:D534"/>
    <mergeCell ref="E534:F534"/>
    <mergeCell ref="G534:H534"/>
    <mergeCell ref="C535:D535"/>
    <mergeCell ref="E535:F535"/>
    <mergeCell ref="G535:H535"/>
    <mergeCell ref="C512:D512"/>
    <mergeCell ref="E512:F512"/>
    <mergeCell ref="G512:H512"/>
    <mergeCell ref="C513:D513"/>
    <mergeCell ref="E513:F513"/>
    <mergeCell ref="G513:H513"/>
    <mergeCell ref="C510:D510"/>
    <mergeCell ref="E510:F510"/>
    <mergeCell ref="G510:H510"/>
    <mergeCell ref="C511:D511"/>
    <mergeCell ref="E511:F511"/>
    <mergeCell ref="G511:H511"/>
    <mergeCell ref="C508:D508"/>
    <mergeCell ref="E508:F508"/>
    <mergeCell ref="G508:H508"/>
    <mergeCell ref="C509:D509"/>
    <mergeCell ref="E509:F509"/>
    <mergeCell ref="G509:H509"/>
    <mergeCell ref="C506:D506"/>
    <mergeCell ref="E506:F506"/>
    <mergeCell ref="G506:H506"/>
    <mergeCell ref="C507:D507"/>
    <mergeCell ref="E507:F507"/>
    <mergeCell ref="G507:H507"/>
    <mergeCell ref="C504:D504"/>
    <mergeCell ref="E504:F504"/>
    <mergeCell ref="G504:H504"/>
    <mergeCell ref="C505:D505"/>
    <mergeCell ref="E505:F505"/>
    <mergeCell ref="G505:H505"/>
    <mergeCell ref="C502:D502"/>
    <mergeCell ref="E502:F502"/>
    <mergeCell ref="G502:H502"/>
    <mergeCell ref="C503:D503"/>
    <mergeCell ref="E503:F503"/>
    <mergeCell ref="G503:H503"/>
    <mergeCell ref="C480:D480"/>
    <mergeCell ref="E480:F480"/>
    <mergeCell ref="G480:H480"/>
    <mergeCell ref="C501:D501"/>
    <mergeCell ref="E501:F501"/>
    <mergeCell ref="G501:H501"/>
    <mergeCell ref="C478:D478"/>
    <mergeCell ref="E478:F478"/>
    <mergeCell ref="G478:H478"/>
    <mergeCell ref="C479:D479"/>
    <mergeCell ref="E479:F479"/>
    <mergeCell ref="G479:H479"/>
    <mergeCell ref="C476:D476"/>
    <mergeCell ref="E476:F476"/>
    <mergeCell ref="G476:H476"/>
    <mergeCell ref="C477:D477"/>
    <mergeCell ref="E477:F477"/>
    <mergeCell ref="G477:H477"/>
    <mergeCell ref="C474:D474"/>
    <mergeCell ref="E474:F474"/>
    <mergeCell ref="G474:H474"/>
    <mergeCell ref="C475:D475"/>
    <mergeCell ref="E475:F475"/>
    <mergeCell ref="G475:H475"/>
    <mergeCell ref="C472:D472"/>
    <mergeCell ref="E472:F472"/>
    <mergeCell ref="G472:H472"/>
    <mergeCell ref="C473:D473"/>
    <mergeCell ref="E473:F473"/>
    <mergeCell ref="G473:H473"/>
    <mergeCell ref="C470:D470"/>
    <mergeCell ref="E470:F470"/>
    <mergeCell ref="G470:H470"/>
    <mergeCell ref="C471:D471"/>
    <mergeCell ref="E471:F471"/>
    <mergeCell ref="G471:H471"/>
    <mergeCell ref="C468:D468"/>
    <mergeCell ref="E468:F468"/>
    <mergeCell ref="G468:H468"/>
    <mergeCell ref="C469:D469"/>
    <mergeCell ref="E469:F469"/>
    <mergeCell ref="G469:H469"/>
    <mergeCell ref="C446:D446"/>
    <mergeCell ref="E446:F446"/>
    <mergeCell ref="G446:H446"/>
    <mergeCell ref="C447:D447"/>
    <mergeCell ref="E447:F447"/>
    <mergeCell ref="G447:H447"/>
    <mergeCell ref="C444:D444"/>
    <mergeCell ref="E444:F444"/>
    <mergeCell ref="G444:H444"/>
    <mergeCell ref="C445:D445"/>
    <mergeCell ref="E445:F445"/>
    <mergeCell ref="G445:H445"/>
    <mergeCell ref="C442:D442"/>
    <mergeCell ref="E442:F442"/>
    <mergeCell ref="G442:H442"/>
    <mergeCell ref="C443:D443"/>
    <mergeCell ref="E443:F443"/>
    <mergeCell ref="G443:H443"/>
    <mergeCell ref="C440:D440"/>
    <mergeCell ref="E440:F440"/>
    <mergeCell ref="G440:H440"/>
    <mergeCell ref="C441:D441"/>
    <mergeCell ref="E441:F441"/>
    <mergeCell ref="G441:H441"/>
    <mergeCell ref="C438:D438"/>
    <mergeCell ref="E438:F438"/>
    <mergeCell ref="G438:H438"/>
    <mergeCell ref="C439:D439"/>
    <mergeCell ref="E439:F439"/>
    <mergeCell ref="G439:H439"/>
    <mergeCell ref="C436:D436"/>
    <mergeCell ref="E436:F436"/>
    <mergeCell ref="G436:H436"/>
    <mergeCell ref="C437:D437"/>
    <mergeCell ref="E437:F437"/>
    <mergeCell ref="G437:H437"/>
    <mergeCell ref="C414:D414"/>
    <mergeCell ref="E414:F414"/>
    <mergeCell ref="G414:H414"/>
    <mergeCell ref="C435:D435"/>
    <mergeCell ref="E435:F435"/>
    <mergeCell ref="G435:H435"/>
    <mergeCell ref="C412:D412"/>
    <mergeCell ref="E412:F412"/>
    <mergeCell ref="G412:H412"/>
    <mergeCell ref="C413:D413"/>
    <mergeCell ref="E413:F413"/>
    <mergeCell ref="G413:H413"/>
    <mergeCell ref="C410:D410"/>
    <mergeCell ref="E410:F410"/>
    <mergeCell ref="G410:H410"/>
    <mergeCell ref="C411:D411"/>
    <mergeCell ref="E411:F411"/>
    <mergeCell ref="G411:H411"/>
    <mergeCell ref="C408:D408"/>
    <mergeCell ref="E408:F408"/>
    <mergeCell ref="G408:H408"/>
    <mergeCell ref="C409:D409"/>
    <mergeCell ref="E409:F409"/>
    <mergeCell ref="G409:H409"/>
    <mergeCell ref="C406:D406"/>
    <mergeCell ref="E406:F406"/>
    <mergeCell ref="G406:H406"/>
    <mergeCell ref="C407:D407"/>
    <mergeCell ref="E407:F407"/>
    <mergeCell ref="G407:H407"/>
    <mergeCell ref="C404:D404"/>
    <mergeCell ref="E404:F404"/>
    <mergeCell ref="G404:H404"/>
    <mergeCell ref="C405:D405"/>
    <mergeCell ref="E405:F405"/>
    <mergeCell ref="G405:H405"/>
    <mergeCell ref="C402:D402"/>
    <mergeCell ref="E402:F402"/>
    <mergeCell ref="G402:H402"/>
    <mergeCell ref="C403:D403"/>
    <mergeCell ref="E403:F403"/>
    <mergeCell ref="G403:H403"/>
    <mergeCell ref="C380:D380"/>
    <mergeCell ref="E380:F380"/>
    <mergeCell ref="G380:H380"/>
    <mergeCell ref="C381:D381"/>
    <mergeCell ref="E381:F381"/>
    <mergeCell ref="G381:H381"/>
    <mergeCell ref="C378:D378"/>
    <mergeCell ref="E378:F378"/>
    <mergeCell ref="G378:H378"/>
    <mergeCell ref="C379:D379"/>
    <mergeCell ref="E379:F379"/>
    <mergeCell ref="G379:H379"/>
    <mergeCell ref="C376:D376"/>
    <mergeCell ref="E376:F376"/>
    <mergeCell ref="G376:H376"/>
    <mergeCell ref="C377:D377"/>
    <mergeCell ref="E377:F377"/>
    <mergeCell ref="G377:H377"/>
    <mergeCell ref="C374:D374"/>
    <mergeCell ref="E374:F374"/>
    <mergeCell ref="G374:H374"/>
    <mergeCell ref="C375:D375"/>
    <mergeCell ref="E375:F375"/>
    <mergeCell ref="G375:H375"/>
    <mergeCell ref="C372:D372"/>
    <mergeCell ref="E372:F372"/>
    <mergeCell ref="G372:H372"/>
    <mergeCell ref="C373:D373"/>
    <mergeCell ref="E373:F373"/>
    <mergeCell ref="G373:H373"/>
    <mergeCell ref="C370:D370"/>
    <mergeCell ref="E370:F370"/>
    <mergeCell ref="G370:H370"/>
    <mergeCell ref="C371:D371"/>
    <mergeCell ref="E371:F371"/>
    <mergeCell ref="G371:H371"/>
    <mergeCell ref="C348:D348"/>
    <mergeCell ref="E348:F348"/>
    <mergeCell ref="G348:H348"/>
    <mergeCell ref="C369:D369"/>
    <mergeCell ref="E369:F369"/>
    <mergeCell ref="G369:H369"/>
    <mergeCell ref="C346:D346"/>
    <mergeCell ref="E346:F346"/>
    <mergeCell ref="G346:H346"/>
    <mergeCell ref="C347:D347"/>
    <mergeCell ref="E347:F347"/>
    <mergeCell ref="G347:H347"/>
    <mergeCell ref="C344:D344"/>
    <mergeCell ref="E344:F344"/>
    <mergeCell ref="G344:H344"/>
    <mergeCell ref="C345:D345"/>
    <mergeCell ref="E345:F345"/>
    <mergeCell ref="G345:H345"/>
    <mergeCell ref="C342:D342"/>
    <mergeCell ref="E342:F342"/>
    <mergeCell ref="G342:H342"/>
    <mergeCell ref="C343:D343"/>
    <mergeCell ref="E343:F343"/>
    <mergeCell ref="G343:H343"/>
    <mergeCell ref="C340:D340"/>
    <mergeCell ref="E340:F340"/>
    <mergeCell ref="G340:H340"/>
    <mergeCell ref="C341:D341"/>
    <mergeCell ref="E341:F341"/>
    <mergeCell ref="G341:H341"/>
    <mergeCell ref="C338:D338"/>
    <mergeCell ref="E338:F338"/>
    <mergeCell ref="G338:H338"/>
    <mergeCell ref="C339:D339"/>
    <mergeCell ref="E339:F339"/>
    <mergeCell ref="G339:H339"/>
    <mergeCell ref="C336:D336"/>
    <mergeCell ref="E336:F336"/>
    <mergeCell ref="G336:H336"/>
    <mergeCell ref="C337:D337"/>
    <mergeCell ref="E337:F337"/>
    <mergeCell ref="G337:H337"/>
    <mergeCell ref="C314:D314"/>
    <mergeCell ref="E314:F314"/>
    <mergeCell ref="G314:H314"/>
    <mergeCell ref="C315:D315"/>
    <mergeCell ref="E315:F315"/>
    <mergeCell ref="G315:H315"/>
    <mergeCell ref="C312:D312"/>
    <mergeCell ref="E312:F312"/>
    <mergeCell ref="G312:H312"/>
    <mergeCell ref="C313:D313"/>
    <mergeCell ref="E313:F313"/>
    <mergeCell ref="G313:H313"/>
    <mergeCell ref="C310:D310"/>
    <mergeCell ref="E310:F310"/>
    <mergeCell ref="G310:H310"/>
    <mergeCell ref="C311:D311"/>
    <mergeCell ref="E311:F311"/>
    <mergeCell ref="G311:H311"/>
    <mergeCell ref="C308:D308"/>
    <mergeCell ref="E308:F308"/>
    <mergeCell ref="G308:H308"/>
    <mergeCell ref="C309:D309"/>
    <mergeCell ref="E309:F309"/>
    <mergeCell ref="G309:H309"/>
    <mergeCell ref="C306:D306"/>
    <mergeCell ref="E306:F306"/>
    <mergeCell ref="G306:H306"/>
    <mergeCell ref="C307:D307"/>
    <mergeCell ref="E307:F307"/>
    <mergeCell ref="G307:H307"/>
    <mergeCell ref="C304:D304"/>
    <mergeCell ref="E304:F304"/>
    <mergeCell ref="G304:H304"/>
    <mergeCell ref="C305:D305"/>
    <mergeCell ref="E305:F305"/>
    <mergeCell ref="G305:H305"/>
    <mergeCell ref="C282:D282"/>
    <mergeCell ref="E282:F282"/>
    <mergeCell ref="G282:H282"/>
    <mergeCell ref="C303:D303"/>
    <mergeCell ref="E303:F303"/>
    <mergeCell ref="G303:H303"/>
    <mergeCell ref="C280:D280"/>
    <mergeCell ref="E280:F280"/>
    <mergeCell ref="G280:H280"/>
    <mergeCell ref="C281:D281"/>
    <mergeCell ref="E281:F281"/>
    <mergeCell ref="G281:H281"/>
    <mergeCell ref="C278:D278"/>
    <mergeCell ref="E278:F278"/>
    <mergeCell ref="G278:H278"/>
    <mergeCell ref="C279:D279"/>
    <mergeCell ref="E279:F279"/>
    <mergeCell ref="G279:H279"/>
    <mergeCell ref="C276:D276"/>
    <mergeCell ref="E276:F276"/>
    <mergeCell ref="G276:H276"/>
    <mergeCell ref="C277:D277"/>
    <mergeCell ref="E277:F277"/>
    <mergeCell ref="G277:H277"/>
    <mergeCell ref="C274:D274"/>
    <mergeCell ref="E274:F274"/>
    <mergeCell ref="G274:H274"/>
    <mergeCell ref="C275:D275"/>
    <mergeCell ref="E275:F275"/>
    <mergeCell ref="G275:H275"/>
    <mergeCell ref="C272:D272"/>
    <mergeCell ref="E272:F272"/>
    <mergeCell ref="G272:H272"/>
    <mergeCell ref="C273:D273"/>
    <mergeCell ref="E273:F273"/>
    <mergeCell ref="G273:H273"/>
    <mergeCell ref="C270:D270"/>
    <mergeCell ref="E270:F270"/>
    <mergeCell ref="G270:H270"/>
    <mergeCell ref="C271:D271"/>
    <mergeCell ref="E271:F271"/>
    <mergeCell ref="G271:H271"/>
    <mergeCell ref="C248:D248"/>
    <mergeCell ref="E248:F248"/>
    <mergeCell ref="G248:H248"/>
    <mergeCell ref="C249:D249"/>
    <mergeCell ref="E249:F249"/>
    <mergeCell ref="G249:H249"/>
    <mergeCell ref="C246:D246"/>
    <mergeCell ref="E246:F246"/>
    <mergeCell ref="G246:H246"/>
    <mergeCell ref="C247:D247"/>
    <mergeCell ref="E247:F247"/>
    <mergeCell ref="G247:H247"/>
    <mergeCell ref="C244:D244"/>
    <mergeCell ref="E244:F244"/>
    <mergeCell ref="G244:H244"/>
    <mergeCell ref="C245:D245"/>
    <mergeCell ref="E245:F245"/>
    <mergeCell ref="G245:H245"/>
    <mergeCell ref="C242:D242"/>
    <mergeCell ref="E242:F242"/>
    <mergeCell ref="G242:H242"/>
    <mergeCell ref="C243:D243"/>
    <mergeCell ref="E243:F243"/>
    <mergeCell ref="G243:H243"/>
    <mergeCell ref="C240:D240"/>
    <mergeCell ref="E240:F240"/>
    <mergeCell ref="G240:H240"/>
    <mergeCell ref="C241:D241"/>
    <mergeCell ref="E241:F241"/>
    <mergeCell ref="G241:H241"/>
    <mergeCell ref="C238:D238"/>
    <mergeCell ref="E238:F238"/>
    <mergeCell ref="G238:H238"/>
    <mergeCell ref="C239:D239"/>
    <mergeCell ref="E239:F239"/>
    <mergeCell ref="G239:H239"/>
    <mergeCell ref="C216:D216"/>
    <mergeCell ref="E216:F216"/>
    <mergeCell ref="G216:H216"/>
    <mergeCell ref="C237:D237"/>
    <mergeCell ref="E237:F237"/>
    <mergeCell ref="G237:H237"/>
    <mergeCell ref="C214:D214"/>
    <mergeCell ref="E214:F214"/>
    <mergeCell ref="G214:H214"/>
    <mergeCell ref="C215:D215"/>
    <mergeCell ref="E215:F215"/>
    <mergeCell ref="G215:H215"/>
    <mergeCell ref="C212:D212"/>
    <mergeCell ref="E212:F212"/>
    <mergeCell ref="G212:H212"/>
    <mergeCell ref="C213:D213"/>
    <mergeCell ref="E213:F213"/>
    <mergeCell ref="G213:H213"/>
    <mergeCell ref="C210:D210"/>
    <mergeCell ref="E210:F210"/>
    <mergeCell ref="G210:H210"/>
    <mergeCell ref="C211:D211"/>
    <mergeCell ref="E211:F211"/>
    <mergeCell ref="G211:H211"/>
    <mergeCell ref="C208:D208"/>
    <mergeCell ref="E208:F208"/>
    <mergeCell ref="G208:H208"/>
    <mergeCell ref="C209:D209"/>
    <mergeCell ref="E209:F209"/>
    <mergeCell ref="G209:H209"/>
    <mergeCell ref="C206:D206"/>
    <mergeCell ref="E206:F206"/>
    <mergeCell ref="G206:H206"/>
    <mergeCell ref="C207:D207"/>
    <mergeCell ref="E207:F207"/>
    <mergeCell ref="G207:H207"/>
    <mergeCell ref="C204:D204"/>
    <mergeCell ref="E204:F204"/>
    <mergeCell ref="G204:H204"/>
    <mergeCell ref="C205:D205"/>
    <mergeCell ref="E205:F205"/>
    <mergeCell ref="G205:H205"/>
    <mergeCell ref="C182:D182"/>
    <mergeCell ref="E182:F182"/>
    <mergeCell ref="G182:H182"/>
    <mergeCell ref="C183:D183"/>
    <mergeCell ref="E183:F183"/>
    <mergeCell ref="G183:H183"/>
    <mergeCell ref="C180:D180"/>
    <mergeCell ref="E180:F180"/>
    <mergeCell ref="G180:H180"/>
    <mergeCell ref="C181:D181"/>
    <mergeCell ref="E181:F181"/>
    <mergeCell ref="G181:H181"/>
    <mergeCell ref="C178:D178"/>
    <mergeCell ref="E178:F178"/>
    <mergeCell ref="G178:H178"/>
    <mergeCell ref="C179:D179"/>
    <mergeCell ref="E179:F179"/>
    <mergeCell ref="G179:H179"/>
    <mergeCell ref="C176:D176"/>
    <mergeCell ref="E176:F176"/>
    <mergeCell ref="G176:H176"/>
    <mergeCell ref="C177:D177"/>
    <mergeCell ref="E177:F177"/>
    <mergeCell ref="G177:H177"/>
    <mergeCell ref="C174:D174"/>
    <mergeCell ref="E174:F174"/>
    <mergeCell ref="G174:H174"/>
    <mergeCell ref="C175:D175"/>
    <mergeCell ref="E175:F175"/>
    <mergeCell ref="G175:H175"/>
    <mergeCell ref="C172:D172"/>
    <mergeCell ref="E172:F172"/>
    <mergeCell ref="G172:H172"/>
    <mergeCell ref="C173:D173"/>
    <mergeCell ref="E173:F173"/>
    <mergeCell ref="G173:H173"/>
    <mergeCell ref="C150:D150"/>
    <mergeCell ref="E150:F150"/>
    <mergeCell ref="G150:H150"/>
    <mergeCell ref="C171:D171"/>
    <mergeCell ref="E171:F171"/>
    <mergeCell ref="G171:H171"/>
    <mergeCell ref="C148:D148"/>
    <mergeCell ref="E148:F148"/>
    <mergeCell ref="G148:H148"/>
    <mergeCell ref="C149:D149"/>
    <mergeCell ref="E149:F149"/>
    <mergeCell ref="G149:H149"/>
    <mergeCell ref="C146:D146"/>
    <mergeCell ref="E146:F146"/>
    <mergeCell ref="G146:H146"/>
    <mergeCell ref="C147:D147"/>
    <mergeCell ref="E147:F147"/>
    <mergeCell ref="G147:H147"/>
    <mergeCell ref="C144:D144"/>
    <mergeCell ref="E144:F144"/>
    <mergeCell ref="G144:H144"/>
    <mergeCell ref="C145:D145"/>
    <mergeCell ref="E145:F145"/>
    <mergeCell ref="G145:H145"/>
    <mergeCell ref="C142:D142"/>
    <mergeCell ref="E142:F142"/>
    <mergeCell ref="G142:H142"/>
    <mergeCell ref="C143:D143"/>
    <mergeCell ref="E143:F143"/>
    <mergeCell ref="G143:H143"/>
    <mergeCell ref="C140:D140"/>
    <mergeCell ref="E140:F140"/>
    <mergeCell ref="G140:H140"/>
    <mergeCell ref="C141:D141"/>
    <mergeCell ref="E141:F141"/>
    <mergeCell ref="G141:H141"/>
    <mergeCell ref="C138:D138"/>
    <mergeCell ref="E138:F138"/>
    <mergeCell ref="G138:H138"/>
    <mergeCell ref="C139:D139"/>
    <mergeCell ref="E139:F139"/>
    <mergeCell ref="G139:H139"/>
    <mergeCell ref="C116:D116"/>
    <mergeCell ref="E116:F116"/>
    <mergeCell ref="G116:H116"/>
    <mergeCell ref="C117:D117"/>
    <mergeCell ref="E117:F117"/>
    <mergeCell ref="G117:H117"/>
    <mergeCell ref="C114:D114"/>
    <mergeCell ref="E114:F114"/>
    <mergeCell ref="G114:H114"/>
    <mergeCell ref="C115:D115"/>
    <mergeCell ref="E115:F115"/>
    <mergeCell ref="G115:H115"/>
    <mergeCell ref="C112:D112"/>
    <mergeCell ref="E112:F112"/>
    <mergeCell ref="G112:H112"/>
    <mergeCell ref="C113:D113"/>
    <mergeCell ref="E113:F113"/>
    <mergeCell ref="G113:H113"/>
    <mergeCell ref="C110:D110"/>
    <mergeCell ref="E110:F110"/>
    <mergeCell ref="G110:H110"/>
    <mergeCell ref="C111:D111"/>
    <mergeCell ref="E111:F111"/>
    <mergeCell ref="G111:H111"/>
    <mergeCell ref="C108:D108"/>
    <mergeCell ref="E108:F108"/>
    <mergeCell ref="G108:H108"/>
    <mergeCell ref="C109:D109"/>
    <mergeCell ref="E109:F109"/>
    <mergeCell ref="G109:H109"/>
    <mergeCell ref="C106:D106"/>
    <mergeCell ref="E106:F106"/>
    <mergeCell ref="G106:H106"/>
    <mergeCell ref="C107:D107"/>
    <mergeCell ref="E107:F107"/>
    <mergeCell ref="G107:H107"/>
    <mergeCell ref="C84:D84"/>
    <mergeCell ref="E84:F84"/>
    <mergeCell ref="G84:H84"/>
    <mergeCell ref="C105:D105"/>
    <mergeCell ref="E105:F105"/>
    <mergeCell ref="G105:H105"/>
    <mergeCell ref="C82:D82"/>
    <mergeCell ref="E82:F82"/>
    <mergeCell ref="G82:H82"/>
    <mergeCell ref="C83:D83"/>
    <mergeCell ref="E83:F83"/>
    <mergeCell ref="G83:H83"/>
    <mergeCell ref="C80:D80"/>
    <mergeCell ref="E80:F80"/>
    <mergeCell ref="G80:H80"/>
    <mergeCell ref="C81:D81"/>
    <mergeCell ref="E81:F81"/>
    <mergeCell ref="G81:H81"/>
    <mergeCell ref="C78:D78"/>
    <mergeCell ref="E78:F78"/>
    <mergeCell ref="G78:H78"/>
    <mergeCell ref="C79:D79"/>
    <mergeCell ref="E79:F79"/>
    <mergeCell ref="G79:H79"/>
    <mergeCell ref="C76:D76"/>
    <mergeCell ref="E76:F76"/>
    <mergeCell ref="G76:H76"/>
    <mergeCell ref="C77:D77"/>
    <mergeCell ref="E77:F77"/>
    <mergeCell ref="G77:H77"/>
    <mergeCell ref="C74:D74"/>
    <mergeCell ref="E74:F74"/>
    <mergeCell ref="G74:H74"/>
    <mergeCell ref="C75:D75"/>
    <mergeCell ref="E75:F75"/>
    <mergeCell ref="G75:H75"/>
    <mergeCell ref="C72:D72"/>
    <mergeCell ref="E72:F72"/>
    <mergeCell ref="G72:H72"/>
    <mergeCell ref="C73:D73"/>
    <mergeCell ref="E73:F73"/>
    <mergeCell ref="G73:H73"/>
    <mergeCell ref="C50:D50"/>
    <mergeCell ref="E50:F50"/>
    <mergeCell ref="G50:H50"/>
    <mergeCell ref="C51:D51"/>
    <mergeCell ref="E51:F51"/>
    <mergeCell ref="G51:H51"/>
    <mergeCell ref="C48:D48"/>
    <mergeCell ref="E48:F48"/>
    <mergeCell ref="G48:H48"/>
    <mergeCell ref="C49:D49"/>
    <mergeCell ref="E49:F49"/>
    <mergeCell ref="G49:H49"/>
    <mergeCell ref="C46:D46"/>
    <mergeCell ref="E46:F46"/>
    <mergeCell ref="G46:H46"/>
    <mergeCell ref="C47:D47"/>
    <mergeCell ref="E47:F47"/>
    <mergeCell ref="G47:H47"/>
    <mergeCell ref="C44:D44"/>
    <mergeCell ref="E44:F44"/>
    <mergeCell ref="G44:H44"/>
    <mergeCell ref="C45:D45"/>
    <mergeCell ref="E45:F45"/>
    <mergeCell ref="G45:H45"/>
    <mergeCell ref="C42:D42"/>
    <mergeCell ref="E42:F42"/>
    <mergeCell ref="G42:H42"/>
    <mergeCell ref="C43:D43"/>
    <mergeCell ref="E43:F43"/>
    <mergeCell ref="G43:H43"/>
    <mergeCell ref="C40:D40"/>
    <mergeCell ref="E40:F40"/>
    <mergeCell ref="G40:H40"/>
    <mergeCell ref="C41:D41"/>
    <mergeCell ref="E41:F41"/>
    <mergeCell ref="G41:H41"/>
    <mergeCell ref="C18:D18"/>
    <mergeCell ref="E18:F18"/>
    <mergeCell ref="G18:H18"/>
    <mergeCell ref="C39:D39"/>
    <mergeCell ref="E39:F39"/>
    <mergeCell ref="G39:H39"/>
    <mergeCell ref="C16:D16"/>
    <mergeCell ref="E16:F16"/>
    <mergeCell ref="G16:H16"/>
    <mergeCell ref="C17:D17"/>
    <mergeCell ref="E17:F17"/>
    <mergeCell ref="G17:H17"/>
    <mergeCell ref="C15:D15"/>
    <mergeCell ref="E15:F15"/>
    <mergeCell ref="G15:H15"/>
    <mergeCell ref="C12:D12"/>
    <mergeCell ref="E12:F12"/>
    <mergeCell ref="G12:H12"/>
    <mergeCell ref="C13:D13"/>
    <mergeCell ref="E13:F13"/>
    <mergeCell ref="G13:H13"/>
    <mergeCell ref="C599:D599"/>
    <mergeCell ref="E599:F599"/>
    <mergeCell ref="G599:H599"/>
    <mergeCell ref="C6:D6"/>
    <mergeCell ref="E6:F6"/>
    <mergeCell ref="G6:H6"/>
    <mergeCell ref="C7:D7"/>
    <mergeCell ref="E7:F7"/>
    <mergeCell ref="G7:H7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C14:D14"/>
    <mergeCell ref="E14:F14"/>
    <mergeCell ref="G14:H14"/>
    <mergeCell ref="C600:D600"/>
    <mergeCell ref="E600:F600"/>
    <mergeCell ref="G600:H600"/>
    <mergeCell ref="C601:D601"/>
    <mergeCell ref="E601:F601"/>
    <mergeCell ref="G601:H601"/>
    <mergeCell ref="C602:D602"/>
    <mergeCell ref="E602:F602"/>
    <mergeCell ref="G602:H602"/>
    <mergeCell ref="C603:D603"/>
    <mergeCell ref="E603:F603"/>
    <mergeCell ref="G603:H603"/>
    <mergeCell ref="C604:D604"/>
    <mergeCell ref="E604:F604"/>
    <mergeCell ref="G604:H604"/>
    <mergeCell ref="C605:D605"/>
    <mergeCell ref="E605:F605"/>
    <mergeCell ref="G605:H605"/>
    <mergeCell ref="C606:D606"/>
    <mergeCell ref="E606:F606"/>
    <mergeCell ref="G606:H606"/>
    <mergeCell ref="C607:D607"/>
    <mergeCell ref="E607:F607"/>
    <mergeCell ref="G607:H607"/>
    <mergeCell ref="C608:D608"/>
    <mergeCell ref="E608:F608"/>
    <mergeCell ref="G608:H608"/>
    <mergeCell ref="C609:D609"/>
    <mergeCell ref="E609:F609"/>
    <mergeCell ref="G609:H609"/>
    <mergeCell ref="C610:D610"/>
    <mergeCell ref="E610:F610"/>
    <mergeCell ref="G610:H610"/>
    <mergeCell ref="C611:D611"/>
    <mergeCell ref="E611:F611"/>
    <mergeCell ref="G611:H611"/>
    <mergeCell ref="C628:D628"/>
    <mergeCell ref="E628:F628"/>
    <mergeCell ref="G628:H628"/>
    <mergeCell ref="C629:D629"/>
    <mergeCell ref="E629:F629"/>
    <mergeCell ref="G629:H629"/>
    <mergeCell ref="C630:D630"/>
    <mergeCell ref="E630:F630"/>
    <mergeCell ref="G630:H630"/>
    <mergeCell ref="C631:D631"/>
    <mergeCell ref="E631:F631"/>
    <mergeCell ref="G631:H631"/>
    <mergeCell ref="C632:D632"/>
    <mergeCell ref="E632:F632"/>
    <mergeCell ref="G632:H632"/>
    <mergeCell ref="C633:D633"/>
    <mergeCell ref="E633:F633"/>
    <mergeCell ref="G633:H633"/>
    <mergeCell ref="C634:D634"/>
    <mergeCell ref="E634:F634"/>
    <mergeCell ref="G634:H634"/>
    <mergeCell ref="C635:D635"/>
    <mergeCell ref="E635:F635"/>
    <mergeCell ref="G635:H635"/>
    <mergeCell ref="C636:D636"/>
    <mergeCell ref="E636:F636"/>
    <mergeCell ref="G636:H636"/>
    <mergeCell ref="C637:D637"/>
    <mergeCell ref="E637:F637"/>
    <mergeCell ref="G637:H637"/>
    <mergeCell ref="C638:D638"/>
    <mergeCell ref="E638:F638"/>
    <mergeCell ref="G638:H638"/>
    <mergeCell ref="C639:D639"/>
    <mergeCell ref="E639:F639"/>
    <mergeCell ref="G639:H639"/>
    <mergeCell ref="C640:D640"/>
    <mergeCell ref="E640:F640"/>
    <mergeCell ref="G640:H640"/>
    <mergeCell ref="C658:D658"/>
    <mergeCell ref="E658:F658"/>
    <mergeCell ref="G658:H658"/>
    <mergeCell ref="C659:D659"/>
    <mergeCell ref="E659:F659"/>
    <mergeCell ref="G659:H659"/>
    <mergeCell ref="C660:D660"/>
    <mergeCell ref="E660:F660"/>
    <mergeCell ref="G660:H660"/>
    <mergeCell ref="C661:D661"/>
    <mergeCell ref="E661:F661"/>
    <mergeCell ref="G661:H661"/>
    <mergeCell ref="C662:D662"/>
    <mergeCell ref="E662:F662"/>
    <mergeCell ref="G662:H662"/>
    <mergeCell ref="C663:D663"/>
    <mergeCell ref="E663:F663"/>
    <mergeCell ref="G663:H663"/>
    <mergeCell ref="C664:D664"/>
    <mergeCell ref="E664:F664"/>
    <mergeCell ref="G664:H664"/>
    <mergeCell ref="C665:D665"/>
    <mergeCell ref="E665:F665"/>
    <mergeCell ref="G665:H665"/>
    <mergeCell ref="C666:D666"/>
    <mergeCell ref="E666:F666"/>
    <mergeCell ref="G666:H666"/>
    <mergeCell ref="C667:D667"/>
    <mergeCell ref="E667:F667"/>
    <mergeCell ref="G667:H667"/>
    <mergeCell ref="C668:D668"/>
    <mergeCell ref="E668:F668"/>
    <mergeCell ref="G668:H668"/>
    <mergeCell ref="C669:D669"/>
    <mergeCell ref="E669:F669"/>
    <mergeCell ref="G669:H669"/>
    <mergeCell ref="C670:D670"/>
    <mergeCell ref="E670:F670"/>
    <mergeCell ref="G670:H670"/>
    <mergeCell ref="C687:D687"/>
    <mergeCell ref="E687:F687"/>
    <mergeCell ref="G687:H687"/>
    <mergeCell ref="C688:D688"/>
    <mergeCell ref="E688:F688"/>
    <mergeCell ref="G688:H688"/>
    <mergeCell ref="C689:D689"/>
    <mergeCell ref="E689:F689"/>
    <mergeCell ref="G689:H689"/>
    <mergeCell ref="C690:D690"/>
    <mergeCell ref="E690:F690"/>
    <mergeCell ref="G690:H690"/>
    <mergeCell ref="C691:D691"/>
    <mergeCell ref="E691:F691"/>
    <mergeCell ref="G691:H691"/>
    <mergeCell ref="C692:D692"/>
    <mergeCell ref="E692:F692"/>
    <mergeCell ref="G692:H692"/>
    <mergeCell ref="C693:D693"/>
    <mergeCell ref="E693:F693"/>
    <mergeCell ref="G693:H693"/>
    <mergeCell ref="C694:D694"/>
    <mergeCell ref="E694:F694"/>
    <mergeCell ref="G694:H694"/>
    <mergeCell ref="C695:D695"/>
    <mergeCell ref="E695:F695"/>
    <mergeCell ref="G695:H695"/>
    <mergeCell ref="C696:D696"/>
    <mergeCell ref="E696:F696"/>
    <mergeCell ref="G696:H696"/>
    <mergeCell ref="C697:D697"/>
    <mergeCell ref="E697:F697"/>
    <mergeCell ref="G697:H697"/>
    <mergeCell ref="C698:D698"/>
    <mergeCell ref="E698:F698"/>
    <mergeCell ref="G698:H698"/>
    <mergeCell ref="C699:D699"/>
    <mergeCell ref="E699:F699"/>
    <mergeCell ref="G699:H69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2013г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Строительная</dc:creator>
  <cp:lastModifiedBy>Строительная</cp:lastModifiedBy>
  <cp:lastPrinted>2013-11-19T09:19:14Z</cp:lastPrinted>
  <dcterms:created xsi:type="dcterms:W3CDTF">2013-05-30T06:11:12Z</dcterms:created>
  <dcterms:modified xsi:type="dcterms:W3CDTF">2013-11-19T09:20:01Z</dcterms:modified>
</cp:coreProperties>
</file>