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060" windowHeight="10365"/>
  </bookViews>
  <sheets>
    <sheet name="Показатели" sheetId="1" r:id="rId1"/>
  </sheets>
  <definedNames>
    <definedName name="_xlnm.Print_Titles" localSheetId="0">Показатели!$A:$B,Показатели!$4:$5</definedName>
  </definedNames>
  <calcPr calcId="125725"/>
</workbook>
</file>

<file path=xl/calcChain.xml><?xml version="1.0" encoding="utf-8"?>
<calcChain xmlns="http://schemas.openxmlformats.org/spreadsheetml/2006/main">
  <c r="I22" i="1"/>
  <c r="H22"/>
  <c r="G22"/>
  <c r="F22"/>
  <c r="E22"/>
  <c r="D22"/>
  <c r="I19"/>
  <c r="F19"/>
  <c r="E19"/>
  <c r="D19"/>
  <c r="I17"/>
  <c r="H17"/>
  <c r="G17"/>
  <c r="F17"/>
  <c r="E17"/>
  <c r="I15"/>
  <c r="H15"/>
  <c r="G15"/>
  <c r="D15"/>
  <c r="I12"/>
  <c r="H12"/>
  <c r="G12"/>
  <c r="F12"/>
  <c r="E12"/>
  <c r="D12"/>
  <c r="D34" l="1"/>
  <c r="C34"/>
  <c r="D32"/>
  <c r="C32"/>
  <c r="D28"/>
  <c r="C28"/>
</calcChain>
</file>

<file path=xl/sharedStrings.xml><?xml version="1.0" encoding="utf-8"?>
<sst xmlns="http://schemas.openxmlformats.org/spreadsheetml/2006/main" count="92" uniqueCount="51">
  <si>
    <t>Показатели</t>
  </si>
  <si>
    <t>Прогноз</t>
  </si>
  <si>
    <t>Оценка</t>
  </si>
  <si>
    <t/>
  </si>
  <si>
    <t>Объем отгруженной продукции (по полному кругу предприятий) промышленного производства</t>
  </si>
  <si>
    <t>в % к пред. году в сопоставимых ценах</t>
  </si>
  <si>
    <t>в том числе</t>
  </si>
  <si>
    <t>Продукция сельского хозяйства в хозяйствах всех категорий</t>
  </si>
  <si>
    <t>Оборот розничной торговли</t>
  </si>
  <si>
    <t>Объем платных услуг населению</t>
  </si>
  <si>
    <t>Среднемесячная номинальная начисленная заработная плата на одного работника</t>
  </si>
  <si>
    <t>Фонд заработной платы</t>
  </si>
  <si>
    <t>Выплаты социального характера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</si>
  <si>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</t>
  </si>
  <si>
    <t>бюджетные средства:</t>
  </si>
  <si>
    <t>из федерального бюджета</t>
  </si>
  <si>
    <t>из бюджета области</t>
  </si>
  <si>
    <t>из бюджета муниципального образования</t>
  </si>
  <si>
    <t>Финансовый результат по всем видам деятельности</t>
  </si>
  <si>
    <t>финансовый результат по сельскому хозяйству</t>
  </si>
  <si>
    <t>Прибыль прибыльных организаций</t>
  </si>
  <si>
    <t>прибыль прибыльных организаций сельского хозяйства</t>
  </si>
  <si>
    <t>Убыток убыточных организаций</t>
  </si>
  <si>
    <t>убыток убыточных организаций сельского хозяйства</t>
  </si>
  <si>
    <t>Среднесписочная численность работников организаций - всего</t>
  </si>
  <si>
    <t>_________________________________</t>
  </si>
  <si>
    <t>Единица
измерения</t>
  </si>
  <si>
    <t>Подпись</t>
  </si>
  <si>
    <t>__________________________</t>
  </si>
  <si>
    <t>Ф.И.О.</t>
  </si>
  <si>
    <t>Реальная заработная плата</t>
  </si>
  <si>
    <t>СПРАВОЧНО:</t>
  </si>
  <si>
    <t>Отчет</t>
  </si>
  <si>
    <t>Маркина Марина Александровна,
тел. 24-53-64, доб. 28-21, каб. 642
Marina.Markina@tularegion.ru</t>
  </si>
  <si>
    <t>Быковская Ольга Владиславовна,
тел. 24-53-64, доб. 28-17, каб. 642
Olga.Bykovskaya@tularegion.ru</t>
  </si>
  <si>
    <t>Марканичева Ирина Владимировна,
тел. 24-53-64, доб. 28-22, каб. 642
Irina.Markanicheva@tularegion.ru</t>
  </si>
  <si>
    <t>Ульященко Владимир Георгиевич
тел. 24-53-68, доб. 28-72, каб. 634
Vladimir.Ulyashenko@tularegion.ru</t>
  </si>
  <si>
    <t>в % к пред. году в действующих ценах</t>
  </si>
  <si>
    <t>Объем отгруженной продукции (по кругу крупных и средних предприятий) промышленного производства</t>
  </si>
  <si>
    <t xml:space="preserve">Продукция сельского хозяйства в хозяйствах всех категорий (по кругу крупных и средних предприятий) </t>
  </si>
  <si>
    <t>Объем платных услуг населению (по кругу крупных и средних организаций)</t>
  </si>
  <si>
    <t>Основные прогнозные показатели социально-экономического развития муниципальных образований Тульской области на 2020 год и на плановый период 2022 и 2023 годов, подлежащие согласованию с министерством экономического развития Тульской области</t>
  </si>
  <si>
    <t>млн руб</t>
  </si>
  <si>
    <t>тыс руб</t>
  </si>
  <si>
    <t xml:space="preserve">тыс руб  </t>
  </si>
  <si>
    <t>чел</t>
  </si>
  <si>
    <t>руб</t>
  </si>
  <si>
    <t xml:space="preserve">Объем инвестиций в основной капитал за счет всех источников финансирования </t>
  </si>
  <si>
    <t>Муниципальное образование: Суворовский район</t>
  </si>
  <si>
    <t>Первый заместитель главы администрации муниципального образования</t>
  </si>
  <si>
    <t>Начальник Финансово-экономического управления администрации муниципального образования Суворовский район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</si>
</sst>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  <charset val="204"/>
      <scheme val="major"/>
    </font>
    <font>
      <sz val="8"/>
      <name val="Arial"/>
      <family val="2"/>
      <charset val="204"/>
      <scheme val="major"/>
    </font>
    <font>
      <b/>
      <sz val="10"/>
      <name val="Arial"/>
      <family val="2"/>
      <charset val="204"/>
      <scheme val="major"/>
    </font>
    <font>
      <sz val="7"/>
      <name val="Arial"/>
      <family val="2"/>
      <charset val="204"/>
      <scheme val="major"/>
    </font>
    <font>
      <b/>
      <sz val="11"/>
      <name val="Arial"/>
      <family val="2"/>
      <charset val="204"/>
      <scheme val="major"/>
    </font>
    <font>
      <sz val="11"/>
      <name val="Arial"/>
      <family val="2"/>
      <charset val="204"/>
      <scheme val="major"/>
    </font>
    <font>
      <b/>
      <sz val="11"/>
      <color rgb="FFFF0000"/>
      <name val="Arial"/>
      <family val="2"/>
      <charset val="204"/>
      <scheme val="major"/>
    </font>
    <font>
      <i/>
      <sz val="10"/>
      <name val="Arial"/>
      <family val="2"/>
      <charset val="204"/>
      <scheme val="major"/>
    </font>
    <font>
      <b/>
      <i/>
      <sz val="10"/>
      <name val="Arial"/>
      <family val="2"/>
      <charset val="204"/>
      <scheme val="major"/>
    </font>
    <font>
      <b/>
      <i/>
      <sz val="9"/>
      <name val="Arial"/>
      <family val="2"/>
      <charset val="204"/>
      <scheme val="major"/>
    </font>
    <font>
      <i/>
      <sz val="11"/>
      <name val="Arial"/>
      <family val="2"/>
      <charset val="204"/>
      <scheme val="maj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8" fillId="0" borderId="0" xfId="0" applyFont="1" applyProtection="1">
      <protection locked="0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 indent="4"/>
    </xf>
    <xf numFmtId="49" fontId="1" fillId="2" borderId="1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 indent="8"/>
    </xf>
    <xf numFmtId="0" fontId="1" fillId="2" borderId="9" xfId="0" applyFont="1" applyFill="1" applyBorder="1" applyAlignment="1">
      <alignment horizontal="left" vertical="center" wrapText="1" indent="3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 indent="4"/>
    </xf>
    <xf numFmtId="4" fontId="12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4" borderId="12" xfId="0" applyNumberFormat="1" applyFont="1" applyFill="1" applyBorder="1" applyAlignment="1" applyProtection="1">
      <alignment horizontal="center" vertical="center"/>
      <protection locked="0"/>
    </xf>
    <xf numFmtId="4" fontId="13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 applyProtection="1">
      <alignment horizontal="center" vertical="center"/>
      <protection locked="0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horizontal="center" vertical="center"/>
    </xf>
    <xf numFmtId="4" fontId="13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/>
    </xf>
    <xf numFmtId="4" fontId="12" fillId="4" borderId="1" xfId="0" applyNumberFormat="1" applyFont="1" applyFill="1" applyBorder="1" applyAlignment="1"/>
    <xf numFmtId="4" fontId="12" fillId="4" borderId="1" xfId="0" applyNumberFormat="1" applyFont="1" applyFill="1" applyBorder="1" applyAlignment="1" applyProtection="1">
      <protection locked="0"/>
    </xf>
    <xf numFmtId="4" fontId="13" fillId="5" borderId="5" xfId="0" applyNumberFormat="1" applyFont="1" applyFill="1" applyBorder="1" applyAlignment="1" applyProtection="1">
      <protection locked="0"/>
    </xf>
    <xf numFmtId="4" fontId="13" fillId="4" borderId="5" xfId="0" applyNumberFormat="1" applyFont="1" applyFill="1" applyBorder="1" applyAlignment="1"/>
    <xf numFmtId="4" fontId="13" fillId="4" borderId="6" xfId="0" applyNumberFormat="1" applyFont="1" applyFill="1" applyBorder="1" applyAlignment="1" applyProtection="1">
      <protection locked="0"/>
    </xf>
    <xf numFmtId="0" fontId="13" fillId="4" borderId="1" xfId="0" applyFont="1" applyFill="1" applyBorder="1" applyAlignment="1">
      <alignment wrapText="1"/>
    </xf>
    <xf numFmtId="4" fontId="13" fillId="4" borderId="1" xfId="0" applyNumberFormat="1" applyFont="1" applyFill="1" applyBorder="1" applyAlignment="1"/>
    <xf numFmtId="4" fontId="13" fillId="4" borderId="1" xfId="0" applyNumberFormat="1" applyFont="1" applyFill="1" applyBorder="1" applyAlignment="1" applyProtection="1">
      <protection locked="0"/>
    </xf>
    <xf numFmtId="4" fontId="13" fillId="4" borderId="8" xfId="0" applyNumberFormat="1" applyFont="1" applyFill="1" applyBorder="1" applyAlignment="1" applyProtection="1">
      <protection locked="0"/>
    </xf>
    <xf numFmtId="0" fontId="13" fillId="5" borderId="1" xfId="0" applyFont="1" applyFill="1" applyBorder="1" applyAlignment="1">
      <alignment wrapText="1"/>
    </xf>
    <xf numFmtId="4" fontId="13" fillId="5" borderId="1" xfId="0" applyNumberFormat="1" applyFont="1" applyFill="1" applyBorder="1" applyAlignment="1"/>
    <xf numFmtId="4" fontId="13" fillId="5" borderId="1" xfId="0" applyNumberFormat="1" applyFont="1" applyFill="1" applyBorder="1" applyAlignment="1" applyProtection="1">
      <protection locked="0"/>
    </xf>
    <xf numFmtId="0" fontId="13" fillId="5" borderId="12" xfId="0" applyFont="1" applyFill="1" applyBorder="1" applyAlignment="1">
      <alignment wrapText="1"/>
    </xf>
    <xf numFmtId="4" fontId="13" fillId="5" borderId="12" xfId="0" applyNumberFormat="1" applyFont="1" applyFill="1" applyBorder="1" applyAlignment="1"/>
    <xf numFmtId="4" fontId="14" fillId="4" borderId="5" xfId="0" applyNumberFormat="1" applyFont="1" applyFill="1" applyBorder="1" applyAlignment="1" applyProtection="1">
      <protection locked="0"/>
    </xf>
    <xf numFmtId="4" fontId="13" fillId="5" borderId="5" xfId="0" applyNumberFormat="1" applyFont="1" applyFill="1" applyBorder="1" applyAlignment="1"/>
    <xf numFmtId="4" fontId="13" fillId="5" borderId="6" xfId="0" applyNumberFormat="1" applyFont="1" applyFill="1" applyBorder="1" applyAlignment="1" applyProtection="1">
      <protection locked="0"/>
    </xf>
    <xf numFmtId="4" fontId="13" fillId="4" borderId="12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/>
    <xf numFmtId="0" fontId="13" fillId="4" borderId="0" xfId="0" applyFont="1" applyFill="1" applyAlignment="1" applyProtection="1">
      <protection locked="0"/>
    </xf>
    <xf numFmtId="49" fontId="1" fillId="2" borderId="24" xfId="0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wrapText="1"/>
    </xf>
    <xf numFmtId="4" fontId="13" fillId="4" borderId="24" xfId="0" applyNumberFormat="1" applyFont="1" applyFill="1" applyBorder="1" applyAlignment="1"/>
    <xf numFmtId="4" fontId="12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 applyProtection="1">
      <alignment horizontal="right" vertical="center"/>
      <protection locked="0"/>
    </xf>
    <xf numFmtId="4" fontId="13" fillId="4" borderId="1" xfId="0" applyNumberFormat="1" applyFont="1" applyFill="1" applyBorder="1" applyAlignment="1">
      <alignment horizontal="right" vertical="center"/>
    </xf>
    <xf numFmtId="4" fontId="13" fillId="4" borderId="8" xfId="0" applyNumberFormat="1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top"/>
    </xf>
    <xf numFmtId="4" fontId="13" fillId="4" borderId="1" xfId="0" applyNumberFormat="1" applyFont="1" applyFill="1" applyBorder="1" applyAlignment="1">
      <alignment horizontal="center" vertical="top"/>
    </xf>
    <xf numFmtId="4" fontId="13" fillId="4" borderId="8" xfId="0" applyNumberFormat="1" applyFont="1" applyFill="1" applyBorder="1" applyAlignment="1">
      <alignment horizontal="right" vertical="top"/>
    </xf>
    <xf numFmtId="4" fontId="12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 applyProtection="1">
      <alignment horizontal="center" vertical="top"/>
      <protection locked="0"/>
    </xf>
    <xf numFmtId="4" fontId="13" fillId="4" borderId="12" xfId="0" applyNumberFormat="1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>
      <alignment horizontal="left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 indent="2"/>
    </xf>
    <xf numFmtId="4" fontId="13" fillId="4" borderId="12" xfId="0" applyNumberFormat="1" applyFont="1" applyFill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" fontId="13" fillId="4" borderId="18" xfId="0" applyNumberFormat="1" applyFont="1" applyFill="1" applyBorder="1" applyAlignment="1">
      <alignment vertical="center" wrapText="1"/>
    </xf>
    <xf numFmtId="4" fontId="13" fillId="4" borderId="18" xfId="0" applyNumberFormat="1" applyFont="1" applyFill="1" applyBorder="1" applyAlignment="1">
      <alignment vertical="center"/>
    </xf>
    <xf numFmtId="4" fontId="13" fillId="4" borderId="18" xfId="0" applyNumberFormat="1" applyFont="1" applyFill="1" applyBorder="1" applyAlignment="1" applyProtection="1">
      <alignment vertical="center"/>
      <protection locked="0"/>
    </xf>
    <xf numFmtId="4" fontId="13" fillId="4" borderId="19" xfId="0" applyNumberFormat="1" applyFont="1" applyFill="1" applyBorder="1" applyAlignment="1" applyProtection="1">
      <alignment vertical="center"/>
      <protection locked="0"/>
    </xf>
    <xf numFmtId="0" fontId="13" fillId="4" borderId="18" xfId="0" applyFont="1" applyFill="1" applyBorder="1" applyAlignment="1">
      <alignment horizontal="center" vertical="center" wrapText="1"/>
    </xf>
    <xf numFmtId="4" fontId="13" fillId="4" borderId="18" xfId="0" applyNumberFormat="1" applyFont="1" applyFill="1" applyBorder="1" applyAlignment="1">
      <alignment horizontal="center" vertical="center" wrapText="1"/>
    </xf>
    <xf numFmtId="2" fontId="13" fillId="4" borderId="18" xfId="0" applyNumberFormat="1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wrapText="1"/>
    </xf>
    <xf numFmtId="4" fontId="13" fillId="4" borderId="18" xfId="0" applyNumberFormat="1" applyFont="1" applyFill="1" applyBorder="1" applyAlignment="1">
      <alignment horizontal="center"/>
    </xf>
    <xf numFmtId="4" fontId="13" fillId="4" borderId="18" xfId="0" applyNumberFormat="1" applyFont="1" applyFill="1" applyBorder="1" applyAlignment="1" applyProtection="1">
      <alignment horizontal="right"/>
      <protection locked="0"/>
    </xf>
    <xf numFmtId="4" fontId="13" fillId="4" borderId="18" xfId="0" applyNumberFormat="1" applyFont="1" applyFill="1" applyBorder="1" applyAlignment="1">
      <alignment horizontal="right"/>
    </xf>
    <xf numFmtId="4" fontId="13" fillId="4" borderId="19" xfId="0" applyNumberFormat="1" applyFont="1" applyFill="1" applyBorder="1" applyAlignment="1" applyProtection="1">
      <alignment horizontal="right"/>
      <protection locked="0"/>
    </xf>
    <xf numFmtId="4" fontId="13" fillId="4" borderId="18" xfId="0" applyNumberFormat="1" applyFont="1" applyFill="1" applyBorder="1" applyAlignment="1">
      <alignment horizontal="center" vertical="center"/>
    </xf>
    <xf numFmtId="4" fontId="13" fillId="4" borderId="18" xfId="0" applyNumberFormat="1" applyFont="1" applyFill="1" applyBorder="1" applyAlignment="1" applyProtection="1">
      <alignment horizontal="center" vertical="center"/>
      <protection locked="0"/>
    </xf>
    <xf numFmtId="4" fontId="13" fillId="4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wrapText="1"/>
      <protection locked="0"/>
    </xf>
    <xf numFmtId="0" fontId="10" fillId="3" borderId="14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alignment horizontal="center" vertical="top" wrapText="1"/>
      <protection hidden="1"/>
    </xf>
    <xf numFmtId="0" fontId="5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F42" sqref="F42"/>
    </sheetView>
  </sheetViews>
  <sheetFormatPr defaultColWidth="10.140625" defaultRowHeight="14.45" customHeight="1"/>
  <cols>
    <col min="1" max="1" width="40" style="4" customWidth="1"/>
    <col min="2" max="2" width="20.85546875" style="4" customWidth="1"/>
    <col min="3" max="3" width="12.140625" style="4" customWidth="1"/>
    <col min="4" max="4" width="18.85546875" style="4" customWidth="1"/>
    <col min="5" max="5" width="16.28515625" style="4" customWidth="1"/>
    <col min="6" max="6" width="16.7109375" style="4" customWidth="1"/>
    <col min="7" max="7" width="15.7109375" style="4" customWidth="1"/>
    <col min="8" max="8" width="17.85546875" style="4" customWidth="1"/>
    <col min="9" max="9" width="14.85546875" style="4" customWidth="1"/>
    <col min="10" max="10" width="37.42578125" style="9" customWidth="1"/>
    <col min="11" max="16384" width="10.140625" style="4"/>
  </cols>
  <sheetData>
    <row r="1" spans="1:10" s="1" customFormat="1" ht="60.95" customHeight="1">
      <c r="A1" s="113" t="s">
        <v>41</v>
      </c>
      <c r="B1" s="113"/>
      <c r="C1" s="113"/>
      <c r="D1" s="113"/>
      <c r="E1" s="113"/>
      <c r="F1" s="113"/>
      <c r="G1" s="113"/>
      <c r="H1" s="113"/>
      <c r="I1" s="113"/>
      <c r="J1" s="6"/>
    </row>
    <row r="2" spans="1:10" s="1" customFormat="1" ht="18" customHeight="1">
      <c r="A2" s="114" t="s">
        <v>48</v>
      </c>
      <c r="B2" s="114"/>
      <c r="C2" s="114"/>
      <c r="D2" s="114"/>
      <c r="E2" s="114"/>
      <c r="F2" s="114"/>
      <c r="G2" s="114"/>
      <c r="H2" s="114"/>
      <c r="I2" s="114"/>
      <c r="J2" s="6"/>
    </row>
    <row r="3" spans="1:10" s="1" customFormat="1" ht="14.25" customHeight="1" thickBot="1">
      <c r="A3" s="2"/>
      <c r="B3" s="2"/>
      <c r="C3" s="2"/>
      <c r="D3" s="2"/>
      <c r="E3" s="2"/>
      <c r="F3" s="2"/>
      <c r="G3" s="2"/>
      <c r="H3" s="2"/>
      <c r="I3" s="2"/>
      <c r="J3" s="7" t="s">
        <v>31</v>
      </c>
    </row>
    <row r="4" spans="1:10" s="1" customFormat="1" ht="27.75" customHeight="1">
      <c r="A4" s="117" t="s">
        <v>0</v>
      </c>
      <c r="B4" s="121" t="s">
        <v>26</v>
      </c>
      <c r="C4" s="123" t="s">
        <v>32</v>
      </c>
      <c r="D4" s="124"/>
      <c r="E4" s="125"/>
      <c r="F4" s="15" t="s">
        <v>2</v>
      </c>
      <c r="G4" s="119" t="s">
        <v>1</v>
      </c>
      <c r="H4" s="119"/>
      <c r="I4" s="120"/>
      <c r="J4" s="102"/>
    </row>
    <row r="5" spans="1:10" s="1" customFormat="1" ht="25.5" customHeight="1" thickBot="1">
      <c r="A5" s="118"/>
      <c r="B5" s="122"/>
      <c r="C5" s="16">
        <v>2017</v>
      </c>
      <c r="D5" s="16">
        <v>2018</v>
      </c>
      <c r="E5" s="16">
        <v>2019</v>
      </c>
      <c r="F5" s="16">
        <v>2020</v>
      </c>
      <c r="G5" s="16">
        <v>2021</v>
      </c>
      <c r="H5" s="16">
        <v>2022</v>
      </c>
      <c r="I5" s="17">
        <v>2023</v>
      </c>
      <c r="J5" s="103"/>
    </row>
    <row r="6" spans="1:10" s="1" customFormat="1" ht="38.25" customHeight="1">
      <c r="A6" s="126" t="s">
        <v>4</v>
      </c>
      <c r="B6" s="30" t="s">
        <v>42</v>
      </c>
      <c r="C6" s="31">
        <v>12886.62</v>
      </c>
      <c r="D6" s="19">
        <v>10921.5018</v>
      </c>
      <c r="E6" s="19">
        <v>13900.13</v>
      </c>
      <c r="F6" s="24">
        <v>14538.9</v>
      </c>
      <c r="G6" s="25">
        <v>15323.6</v>
      </c>
      <c r="H6" s="25">
        <v>16255.23</v>
      </c>
      <c r="I6" s="26">
        <v>17035.48</v>
      </c>
      <c r="J6" s="100" t="s">
        <v>34</v>
      </c>
    </row>
    <row r="7" spans="1:10" s="1" customFormat="1" ht="54" customHeight="1">
      <c r="A7" s="127"/>
      <c r="B7" s="32" t="s">
        <v>37</v>
      </c>
      <c r="C7" s="31">
        <v>87.85</v>
      </c>
      <c r="D7" s="19">
        <v>84.75</v>
      </c>
      <c r="E7" s="21">
        <v>127.27</v>
      </c>
      <c r="F7" s="21">
        <v>104.6</v>
      </c>
      <c r="G7" s="22">
        <v>105.4</v>
      </c>
      <c r="H7" s="22">
        <v>106.08</v>
      </c>
      <c r="I7" s="23">
        <v>104.8</v>
      </c>
      <c r="J7" s="101"/>
    </row>
    <row r="8" spans="1:10" s="1" customFormat="1" ht="16.5" customHeight="1">
      <c r="A8" s="33" t="s">
        <v>6</v>
      </c>
      <c r="B8" s="32" t="s">
        <v>3</v>
      </c>
      <c r="C8" s="34"/>
      <c r="D8" s="22"/>
      <c r="E8" s="22"/>
      <c r="F8" s="22"/>
      <c r="G8" s="22"/>
      <c r="H8" s="22"/>
      <c r="I8" s="27"/>
      <c r="J8" s="101"/>
    </row>
    <row r="9" spans="1:10" s="1" customFormat="1" ht="41.1" customHeight="1">
      <c r="A9" s="128" t="s">
        <v>38</v>
      </c>
      <c r="B9" s="32" t="s">
        <v>42</v>
      </c>
      <c r="C9" s="31">
        <v>12159.2</v>
      </c>
      <c r="D9" s="19">
        <v>10283.9</v>
      </c>
      <c r="E9" s="21">
        <v>13313.1</v>
      </c>
      <c r="F9" s="21">
        <v>14038.9</v>
      </c>
      <c r="G9" s="22">
        <v>14825.07</v>
      </c>
      <c r="H9" s="22">
        <v>15714.57</v>
      </c>
      <c r="I9" s="23">
        <v>16688.87</v>
      </c>
      <c r="J9" s="101"/>
    </row>
    <row r="10" spans="1:10" s="1" customFormat="1" ht="48.75" customHeight="1" thickBot="1">
      <c r="A10" s="129"/>
      <c r="B10" s="35" t="s">
        <v>37</v>
      </c>
      <c r="C10" s="31">
        <v>88.37</v>
      </c>
      <c r="D10" s="19">
        <v>84.5</v>
      </c>
      <c r="E10" s="20">
        <v>129.44999999999999</v>
      </c>
      <c r="F10" s="20">
        <v>105.45</v>
      </c>
      <c r="G10" s="28">
        <v>105.6</v>
      </c>
      <c r="H10" s="28">
        <v>106</v>
      </c>
      <c r="I10" s="29">
        <v>106.2</v>
      </c>
      <c r="J10" s="101"/>
    </row>
    <row r="11" spans="1:10" s="1" customFormat="1" ht="27" customHeight="1">
      <c r="A11" s="109" t="s">
        <v>7</v>
      </c>
      <c r="B11" s="10" t="s">
        <v>42</v>
      </c>
      <c r="C11" s="37">
        <v>802.08</v>
      </c>
      <c r="D11" s="38">
        <v>623.25</v>
      </c>
      <c r="E11" s="39">
        <v>739.37</v>
      </c>
      <c r="F11" s="39">
        <v>800.07</v>
      </c>
      <c r="G11" s="40">
        <v>852.32</v>
      </c>
      <c r="H11" s="40">
        <v>910.88</v>
      </c>
      <c r="I11" s="41">
        <v>975.02</v>
      </c>
      <c r="J11" s="100" t="s">
        <v>35</v>
      </c>
    </row>
    <row r="12" spans="1:10" s="1" customFormat="1" ht="48.75" customHeight="1">
      <c r="A12" s="110"/>
      <c r="B12" s="3" t="s">
        <v>37</v>
      </c>
      <c r="C12" s="37">
        <v>74.38</v>
      </c>
      <c r="D12" s="38">
        <f>D11/C11*100</f>
        <v>77.704219030520633</v>
      </c>
      <c r="E12" s="38">
        <f t="shared" ref="E12:I12" si="0">E11/D11*100</f>
        <v>118.63136782992379</v>
      </c>
      <c r="F12" s="38">
        <f t="shared" si="0"/>
        <v>108.20969203511098</v>
      </c>
      <c r="G12" s="38">
        <f t="shared" si="0"/>
        <v>106.53067856562551</v>
      </c>
      <c r="H12" s="38">
        <f t="shared" si="0"/>
        <v>106.87065890745259</v>
      </c>
      <c r="I12" s="38">
        <f t="shared" si="0"/>
        <v>107.04154224486211</v>
      </c>
      <c r="J12" s="101"/>
    </row>
    <row r="13" spans="1:10" s="1" customFormat="1" ht="18.75" customHeight="1">
      <c r="A13" s="11" t="s">
        <v>6</v>
      </c>
      <c r="B13" s="3"/>
      <c r="C13" s="42"/>
      <c r="D13" s="43"/>
      <c r="E13" s="44"/>
      <c r="F13" s="44"/>
      <c r="G13" s="43"/>
      <c r="H13" s="43"/>
      <c r="I13" s="45"/>
      <c r="J13" s="101"/>
    </row>
    <row r="14" spans="1:10" s="1" customFormat="1" ht="33.75" customHeight="1">
      <c r="A14" s="106" t="s">
        <v>39</v>
      </c>
      <c r="B14" s="3" t="s">
        <v>42</v>
      </c>
      <c r="C14" s="46">
        <v>99.02</v>
      </c>
      <c r="D14" s="47">
        <v>114.82</v>
      </c>
      <c r="E14" s="48">
        <v>139.72</v>
      </c>
      <c r="F14" s="48">
        <v>153.99</v>
      </c>
      <c r="G14" s="43">
        <v>163.91</v>
      </c>
      <c r="H14" s="43">
        <v>174.76</v>
      </c>
      <c r="I14" s="45">
        <v>187.82</v>
      </c>
      <c r="J14" s="101"/>
    </row>
    <row r="15" spans="1:10" s="1" customFormat="1" ht="33" customHeight="1" thickBot="1">
      <c r="A15" s="130"/>
      <c r="B15" s="12" t="s">
        <v>37</v>
      </c>
      <c r="C15" s="49">
        <v>91.41</v>
      </c>
      <c r="D15" s="50">
        <f>D14/C14*100</f>
        <v>115.95637245001009</v>
      </c>
      <c r="E15" s="50">
        <v>121.68</v>
      </c>
      <c r="F15" s="50">
        <v>110.22</v>
      </c>
      <c r="G15" s="50">
        <f t="shared" ref="G15:I15" si="1">G14/F14*100</f>
        <v>106.44197675173712</v>
      </c>
      <c r="H15" s="50">
        <f t="shared" si="1"/>
        <v>106.61948630345921</v>
      </c>
      <c r="I15" s="50">
        <f t="shared" si="1"/>
        <v>107.47310597390707</v>
      </c>
      <c r="J15" s="101"/>
    </row>
    <row r="16" spans="1:10" s="1" customFormat="1" ht="27" customHeight="1">
      <c r="A16" s="109" t="s">
        <v>8</v>
      </c>
      <c r="B16" s="10" t="s">
        <v>42</v>
      </c>
      <c r="C16" s="37">
        <v>3005.67</v>
      </c>
      <c r="D16" s="38">
        <v>3160.3850000000002</v>
      </c>
      <c r="E16" s="51">
        <v>3437.36</v>
      </c>
      <c r="F16" s="39">
        <v>3337.82</v>
      </c>
      <c r="G16" s="52">
        <v>3624.13</v>
      </c>
      <c r="H16" s="52">
        <v>3859.75</v>
      </c>
      <c r="I16" s="53">
        <v>4132.5</v>
      </c>
      <c r="J16" s="101"/>
    </row>
    <row r="17" spans="1:10" s="1" customFormat="1" ht="48.75" customHeight="1" thickBot="1">
      <c r="A17" s="130"/>
      <c r="B17" s="12" t="s">
        <v>37</v>
      </c>
      <c r="C17" s="37">
        <v>102</v>
      </c>
      <c r="D17" s="38">
        <v>105.14</v>
      </c>
      <c r="E17" s="54">
        <f>E16/D16*100</f>
        <v>108.76396388414702</v>
      </c>
      <c r="F17" s="54">
        <f t="shared" ref="F17:I17" si="2">F16/E16*100</f>
        <v>97.10417296995368</v>
      </c>
      <c r="G17" s="54">
        <f t="shared" si="2"/>
        <v>108.57775434265477</v>
      </c>
      <c r="H17" s="54">
        <f t="shared" si="2"/>
        <v>106.50142241034399</v>
      </c>
      <c r="I17" s="54">
        <f t="shared" si="2"/>
        <v>107.06651985232205</v>
      </c>
      <c r="J17" s="101"/>
    </row>
    <row r="18" spans="1:10" s="1" customFormat="1" ht="27" customHeight="1">
      <c r="A18" s="109" t="s">
        <v>9</v>
      </c>
      <c r="B18" s="10" t="s">
        <v>42</v>
      </c>
      <c r="C18" s="37">
        <v>991.8</v>
      </c>
      <c r="D18" s="38">
        <v>1057</v>
      </c>
      <c r="E18" s="55">
        <v>1092.83</v>
      </c>
      <c r="F18" s="56">
        <v>1027.97</v>
      </c>
      <c r="G18" s="56">
        <v>1108.28</v>
      </c>
      <c r="H18" s="55">
        <v>1191.97</v>
      </c>
      <c r="I18" s="41">
        <v>1286.73</v>
      </c>
      <c r="J18" s="101"/>
    </row>
    <row r="19" spans="1:10" s="1" customFormat="1" ht="48.75" customHeight="1">
      <c r="A19" s="110"/>
      <c r="B19" s="3" t="s">
        <v>37</v>
      </c>
      <c r="C19" s="37">
        <v>108.88</v>
      </c>
      <c r="D19" s="38">
        <f>D18/C18*100</f>
        <v>106.57390602944143</v>
      </c>
      <c r="E19" s="38">
        <f t="shared" ref="E19:I19" si="3">E18/D18*100</f>
        <v>103.38978240302743</v>
      </c>
      <c r="F19" s="38">
        <f t="shared" si="3"/>
        <v>94.064950632760826</v>
      </c>
      <c r="G19" s="38">
        <v>107.81</v>
      </c>
      <c r="H19" s="38">
        <v>107.51</v>
      </c>
      <c r="I19" s="38">
        <f t="shared" si="3"/>
        <v>107.94986451001283</v>
      </c>
      <c r="J19" s="101"/>
    </row>
    <row r="20" spans="1:10" s="1" customFormat="1" ht="15.75" customHeight="1">
      <c r="A20" s="11" t="s">
        <v>6</v>
      </c>
      <c r="B20" s="3"/>
      <c r="C20" s="42"/>
      <c r="D20" s="43"/>
      <c r="E20" s="44"/>
      <c r="F20" s="44"/>
      <c r="G20" s="43"/>
      <c r="H20" s="43"/>
      <c r="I20" s="45"/>
      <c r="J20" s="101"/>
    </row>
    <row r="21" spans="1:10" s="1" customFormat="1" ht="16.5" customHeight="1">
      <c r="A21" s="106" t="s">
        <v>40</v>
      </c>
      <c r="B21" s="3" t="s">
        <v>42</v>
      </c>
      <c r="C21" s="42">
        <v>585.35</v>
      </c>
      <c r="D21" s="44">
        <v>600.27</v>
      </c>
      <c r="E21" s="43">
        <v>639.28</v>
      </c>
      <c r="F21" s="57">
        <v>696.72</v>
      </c>
      <c r="G21" s="43">
        <v>729.45</v>
      </c>
      <c r="H21" s="43">
        <v>803.49</v>
      </c>
      <c r="I21" s="45">
        <v>856.16</v>
      </c>
      <c r="J21" s="101"/>
    </row>
    <row r="22" spans="1:10" s="1" customFormat="1" ht="47.25" customHeight="1" thickBot="1">
      <c r="A22" s="107"/>
      <c r="B22" s="58" t="s">
        <v>37</v>
      </c>
      <c r="C22" s="59">
        <v>98.58</v>
      </c>
      <c r="D22" s="60">
        <f>D21/C21*100</f>
        <v>102.54890236610575</v>
      </c>
      <c r="E22" s="60">
        <f t="shared" ref="E22:I22" si="4">E21/D21*100</f>
        <v>106.49874223266195</v>
      </c>
      <c r="F22" s="60">
        <f t="shared" si="4"/>
        <v>108.98510824677763</v>
      </c>
      <c r="G22" s="60">
        <f t="shared" si="4"/>
        <v>104.6977264898381</v>
      </c>
      <c r="H22" s="60">
        <f t="shared" si="4"/>
        <v>110.15011309891014</v>
      </c>
      <c r="I22" s="60">
        <f t="shared" si="4"/>
        <v>106.55515314440751</v>
      </c>
      <c r="J22" s="104"/>
    </row>
    <row r="23" spans="1:10" s="1" customFormat="1" ht="47.25" customHeight="1">
      <c r="A23" s="108" t="s">
        <v>47</v>
      </c>
      <c r="B23" s="10" t="s">
        <v>42</v>
      </c>
      <c r="C23" s="61">
        <v>949.44200000000001</v>
      </c>
      <c r="D23" s="19">
        <v>633.75099999999998</v>
      </c>
      <c r="E23" s="21">
        <v>629.87</v>
      </c>
      <c r="F23" s="62">
        <v>673.96</v>
      </c>
      <c r="G23" s="63">
        <v>686.09</v>
      </c>
      <c r="H23" s="63">
        <v>692.95</v>
      </c>
      <c r="I23" s="64">
        <v>707.5</v>
      </c>
      <c r="J23" s="65"/>
    </row>
    <row r="24" spans="1:10" s="1" customFormat="1" ht="47.25" customHeight="1">
      <c r="A24" s="105"/>
      <c r="B24" s="3" t="s">
        <v>37</v>
      </c>
      <c r="C24" s="61">
        <v>106.05</v>
      </c>
      <c r="D24" s="19">
        <v>66.75</v>
      </c>
      <c r="E24" s="21">
        <v>99.39</v>
      </c>
      <c r="F24" s="62">
        <v>107</v>
      </c>
      <c r="G24" s="63">
        <v>101.8</v>
      </c>
      <c r="H24" s="63">
        <v>101</v>
      </c>
      <c r="I24" s="64">
        <v>102.1</v>
      </c>
      <c r="J24" s="65"/>
    </row>
    <row r="25" spans="1:10" s="1" customFormat="1" ht="75.599999999999994" customHeight="1">
      <c r="A25" s="105" t="s">
        <v>13</v>
      </c>
      <c r="B25" s="3" t="s">
        <v>42</v>
      </c>
      <c r="C25" s="61">
        <v>949.44200000000001</v>
      </c>
      <c r="D25" s="19">
        <v>633.75099999999998</v>
      </c>
      <c r="E25" s="21">
        <v>629.87</v>
      </c>
      <c r="F25" s="62">
        <v>673.96</v>
      </c>
      <c r="G25" s="63">
        <v>686.09</v>
      </c>
      <c r="H25" s="63">
        <v>692.95</v>
      </c>
      <c r="I25" s="64">
        <v>707.5</v>
      </c>
      <c r="J25" s="100" t="s">
        <v>36</v>
      </c>
    </row>
    <row r="26" spans="1:10" s="1" customFormat="1" ht="48.75" customHeight="1">
      <c r="A26" s="105"/>
      <c r="B26" s="3" t="s">
        <v>37</v>
      </c>
      <c r="C26" s="61">
        <v>106.05</v>
      </c>
      <c r="D26" s="19">
        <v>66.75</v>
      </c>
      <c r="E26" s="21">
        <v>99.39</v>
      </c>
      <c r="F26" s="62">
        <v>107</v>
      </c>
      <c r="G26" s="63">
        <v>101.8</v>
      </c>
      <c r="H26" s="63">
        <v>101</v>
      </c>
      <c r="I26" s="64">
        <v>102.1</v>
      </c>
      <c r="J26" s="101"/>
    </row>
    <row r="27" spans="1:10" s="1" customFormat="1" ht="16.5" customHeight="1">
      <c r="A27" s="13" t="s">
        <v>6</v>
      </c>
      <c r="B27" s="3" t="s">
        <v>3</v>
      </c>
      <c r="C27" s="66"/>
      <c r="D27" s="67"/>
      <c r="E27" s="68"/>
      <c r="F27" s="67"/>
      <c r="G27" s="67"/>
      <c r="H27" s="67"/>
      <c r="I27" s="69"/>
      <c r="J27" s="101"/>
    </row>
    <row r="28" spans="1:10" s="1" customFormat="1" ht="27" customHeight="1">
      <c r="A28" s="14" t="s">
        <v>14</v>
      </c>
      <c r="B28" s="3" t="s">
        <v>42</v>
      </c>
      <c r="C28" s="70">
        <f>C29+C30+C31</f>
        <v>155.78</v>
      </c>
      <c r="D28" s="70">
        <f>D29+D30+D31</f>
        <v>153.83599999999998</v>
      </c>
      <c r="E28" s="71">
        <v>92.41</v>
      </c>
      <c r="F28" s="71">
        <v>106.23</v>
      </c>
      <c r="G28" s="71">
        <v>109</v>
      </c>
      <c r="H28" s="71">
        <v>115.28</v>
      </c>
      <c r="I28" s="71">
        <v>126.35</v>
      </c>
      <c r="J28" s="101"/>
    </row>
    <row r="29" spans="1:10" s="1" customFormat="1" ht="27" customHeight="1">
      <c r="A29" s="11" t="s">
        <v>15</v>
      </c>
      <c r="B29" s="3" t="s">
        <v>42</v>
      </c>
      <c r="C29" s="61">
        <v>59.765999999999998</v>
      </c>
      <c r="D29" s="19">
        <v>44.034999999999997</v>
      </c>
      <c r="E29" s="72">
        <v>19.09</v>
      </c>
      <c r="F29" s="21">
        <v>26.86</v>
      </c>
      <c r="G29" s="21">
        <v>29</v>
      </c>
      <c r="H29" s="21">
        <v>31.23</v>
      </c>
      <c r="I29" s="21">
        <v>32</v>
      </c>
      <c r="J29" s="101"/>
    </row>
    <row r="30" spans="1:10" s="1" customFormat="1" ht="27" customHeight="1">
      <c r="A30" s="11" t="s">
        <v>16</v>
      </c>
      <c r="B30" s="3" t="s">
        <v>42</v>
      </c>
      <c r="C30" s="61">
        <v>89.090999999999994</v>
      </c>
      <c r="D30" s="19">
        <v>98.117999999999995</v>
      </c>
      <c r="E30" s="72">
        <v>65.239999999999995</v>
      </c>
      <c r="F30" s="21">
        <v>70.23</v>
      </c>
      <c r="G30" s="21">
        <v>69.5</v>
      </c>
      <c r="H30" s="21">
        <v>95.25</v>
      </c>
      <c r="I30" s="21">
        <v>82.35</v>
      </c>
      <c r="J30" s="101"/>
    </row>
    <row r="31" spans="1:10" s="1" customFormat="1" ht="38.25" customHeight="1" thickBot="1">
      <c r="A31" s="18" t="s">
        <v>17</v>
      </c>
      <c r="B31" s="12" t="s">
        <v>42</v>
      </c>
      <c r="C31" s="61">
        <v>6.923</v>
      </c>
      <c r="D31" s="19">
        <v>11.683</v>
      </c>
      <c r="E31" s="73">
        <v>8.08</v>
      </c>
      <c r="F31" s="20">
        <v>9.16</v>
      </c>
      <c r="G31" s="20">
        <v>10.5</v>
      </c>
      <c r="H31" s="20">
        <v>11.2</v>
      </c>
      <c r="I31" s="20">
        <v>12</v>
      </c>
      <c r="J31" s="101"/>
    </row>
    <row r="32" spans="1:10" s="1" customFormat="1" ht="27" customHeight="1">
      <c r="A32" s="74" t="s">
        <v>18</v>
      </c>
      <c r="B32" s="75" t="s">
        <v>43</v>
      </c>
      <c r="C32" s="76">
        <f>C35-C38</f>
        <v>147032</v>
      </c>
      <c r="D32" s="76">
        <f>D35-D38</f>
        <v>15340</v>
      </c>
      <c r="E32" s="76">
        <v>82027</v>
      </c>
      <c r="F32" s="76">
        <v>76727</v>
      </c>
      <c r="G32" s="76">
        <v>78033</v>
      </c>
      <c r="H32" s="76">
        <v>79200</v>
      </c>
      <c r="I32" s="76">
        <v>80584</v>
      </c>
      <c r="J32" s="100" t="s">
        <v>34</v>
      </c>
    </row>
    <row r="33" spans="1:10" s="1" customFormat="1" ht="16.5" customHeight="1">
      <c r="A33" s="11" t="s">
        <v>6</v>
      </c>
      <c r="B33" s="3" t="s">
        <v>3</v>
      </c>
      <c r="C33" s="77"/>
      <c r="D33" s="77"/>
      <c r="E33" s="67">
        <v>534.73</v>
      </c>
      <c r="F33" s="67">
        <v>105.8</v>
      </c>
      <c r="G33" s="67">
        <v>101.7</v>
      </c>
      <c r="H33" s="67">
        <v>101.5</v>
      </c>
      <c r="I33" s="69">
        <v>101.75</v>
      </c>
      <c r="J33" s="101"/>
    </row>
    <row r="34" spans="1:10" s="1" customFormat="1" ht="27" customHeight="1" thickBot="1">
      <c r="A34" s="78" t="s">
        <v>19</v>
      </c>
      <c r="B34" s="12" t="s">
        <v>44</v>
      </c>
      <c r="C34" s="76">
        <f>C37-C40</f>
        <v>5190</v>
      </c>
      <c r="D34" s="76">
        <f>D37-D40</f>
        <v>-20479</v>
      </c>
      <c r="E34" s="79">
        <v>-16357</v>
      </c>
      <c r="F34" s="79">
        <v>-16490</v>
      </c>
      <c r="G34" s="79">
        <v>-16260</v>
      </c>
      <c r="H34" s="79">
        <v>-16077</v>
      </c>
      <c r="I34" s="80">
        <v>-15965</v>
      </c>
      <c r="J34" s="101"/>
    </row>
    <row r="35" spans="1:10" s="1" customFormat="1" ht="27.95" customHeight="1">
      <c r="A35" s="36" t="s">
        <v>20</v>
      </c>
      <c r="B35" s="10" t="s">
        <v>44</v>
      </c>
      <c r="C35" s="77">
        <v>322299</v>
      </c>
      <c r="D35" s="81">
        <v>140827</v>
      </c>
      <c r="E35" s="81">
        <v>203697</v>
      </c>
      <c r="F35" s="81">
        <v>215511</v>
      </c>
      <c r="G35" s="81">
        <v>219178</v>
      </c>
      <c r="H35" s="81">
        <v>222457</v>
      </c>
      <c r="I35" s="81">
        <v>226345</v>
      </c>
      <c r="J35" s="101"/>
    </row>
    <row r="36" spans="1:10" s="1" customFormat="1" ht="16.5" customHeight="1">
      <c r="A36" s="11" t="s">
        <v>6</v>
      </c>
      <c r="B36" s="3" t="s">
        <v>3</v>
      </c>
      <c r="C36" s="77"/>
      <c r="D36" s="77"/>
      <c r="E36" s="67">
        <v>144.63999999999999</v>
      </c>
      <c r="F36" s="67"/>
      <c r="G36" s="67"/>
      <c r="H36" s="67"/>
      <c r="I36" s="69"/>
      <c r="J36" s="101"/>
    </row>
    <row r="37" spans="1:10" s="1" customFormat="1" ht="27" customHeight="1" thickBot="1">
      <c r="A37" s="78" t="s">
        <v>21</v>
      </c>
      <c r="B37" s="12" t="s">
        <v>44</v>
      </c>
      <c r="C37" s="77">
        <v>12767</v>
      </c>
      <c r="D37" s="81">
        <v>9862</v>
      </c>
      <c r="E37" s="81">
        <v>9912</v>
      </c>
      <c r="F37" s="81">
        <v>10360</v>
      </c>
      <c r="G37" s="81">
        <v>10890</v>
      </c>
      <c r="H37" s="81">
        <v>11230</v>
      </c>
      <c r="I37" s="81">
        <v>11850</v>
      </c>
      <c r="J37" s="101"/>
    </row>
    <row r="38" spans="1:10" s="1" customFormat="1" ht="26.45" customHeight="1">
      <c r="A38" s="36" t="s">
        <v>22</v>
      </c>
      <c r="B38" s="10" t="s">
        <v>44</v>
      </c>
      <c r="C38" s="77">
        <v>175267</v>
      </c>
      <c r="D38" s="81">
        <v>125487</v>
      </c>
      <c r="E38" s="81">
        <v>121670</v>
      </c>
      <c r="F38" s="81">
        <v>138784</v>
      </c>
      <c r="G38" s="81">
        <v>141145.37</v>
      </c>
      <c r="H38" s="81">
        <v>143256.64000000001</v>
      </c>
      <c r="I38" s="81">
        <v>145760.76999999999</v>
      </c>
      <c r="J38" s="101"/>
    </row>
    <row r="39" spans="1:10" s="1" customFormat="1" ht="16.5" customHeight="1">
      <c r="A39" s="11" t="s">
        <v>6</v>
      </c>
      <c r="B39" s="3" t="s">
        <v>3</v>
      </c>
      <c r="C39" s="77"/>
      <c r="D39" s="77"/>
      <c r="E39" s="67">
        <v>96.96</v>
      </c>
      <c r="F39" s="67">
        <v>114.07</v>
      </c>
      <c r="G39" s="67">
        <v>101.7</v>
      </c>
      <c r="H39" s="67">
        <v>101.5</v>
      </c>
      <c r="I39" s="69">
        <v>101.75</v>
      </c>
      <c r="J39" s="101"/>
    </row>
    <row r="40" spans="1:10" s="1" customFormat="1" ht="40.5" customHeight="1" thickBot="1">
      <c r="A40" s="78" t="s">
        <v>23</v>
      </c>
      <c r="B40" s="12" t="s">
        <v>44</v>
      </c>
      <c r="C40" s="77">
        <v>7577</v>
      </c>
      <c r="D40" s="81">
        <v>30341</v>
      </c>
      <c r="E40" s="81">
        <v>26269</v>
      </c>
      <c r="F40" s="81">
        <v>26850</v>
      </c>
      <c r="G40" s="81">
        <v>27150</v>
      </c>
      <c r="H40" s="81">
        <v>27307</v>
      </c>
      <c r="I40" s="81">
        <v>27815</v>
      </c>
      <c r="J40" s="104"/>
    </row>
    <row r="41" spans="1:10" s="1" customFormat="1" ht="27" customHeight="1" thickBot="1">
      <c r="A41" s="82" t="s">
        <v>24</v>
      </c>
      <c r="B41" s="83" t="s">
        <v>45</v>
      </c>
      <c r="C41" s="88">
        <v>6894</v>
      </c>
      <c r="D41" s="88">
        <v>6697</v>
      </c>
      <c r="E41" s="88">
        <v>5664</v>
      </c>
      <c r="F41" s="88">
        <v>5550</v>
      </c>
      <c r="G41" s="88">
        <v>5410</v>
      </c>
      <c r="H41" s="88">
        <v>5320</v>
      </c>
      <c r="I41" s="88">
        <v>5255</v>
      </c>
      <c r="J41" s="100" t="s">
        <v>33</v>
      </c>
    </row>
    <row r="42" spans="1:10" s="1" customFormat="1" ht="38.25" customHeight="1" thickBot="1">
      <c r="A42" s="82" t="s">
        <v>10</v>
      </c>
      <c r="B42" s="83" t="s">
        <v>46</v>
      </c>
      <c r="C42" s="89">
        <v>28978.19</v>
      </c>
      <c r="D42" s="89">
        <v>31930.97</v>
      </c>
      <c r="E42" s="90">
        <v>32959</v>
      </c>
      <c r="F42" s="88">
        <v>32834.76</v>
      </c>
      <c r="G42" s="88">
        <v>34334.76</v>
      </c>
      <c r="H42" s="88">
        <v>35494.86</v>
      </c>
      <c r="I42" s="91">
        <v>36490.769999999997</v>
      </c>
      <c r="J42" s="101"/>
    </row>
    <row r="43" spans="1:10" s="1" customFormat="1" ht="54" customHeight="1" thickBot="1">
      <c r="A43" s="82" t="s">
        <v>30</v>
      </c>
      <c r="B43" s="83" t="s">
        <v>5</v>
      </c>
      <c r="C43" s="88">
        <v>102.4</v>
      </c>
      <c r="D43" s="97">
        <v>106.53</v>
      </c>
      <c r="E43" s="98">
        <v>99.14</v>
      </c>
      <c r="F43" s="98">
        <v>96.08</v>
      </c>
      <c r="G43" s="97">
        <v>100.64</v>
      </c>
      <c r="H43" s="97">
        <v>99.4</v>
      </c>
      <c r="I43" s="99">
        <v>98.85</v>
      </c>
      <c r="J43" s="101"/>
    </row>
    <row r="44" spans="1:10" s="1" customFormat="1" ht="31.5" customHeight="1" thickBot="1">
      <c r="A44" s="82" t="s">
        <v>11</v>
      </c>
      <c r="B44" s="83" t="s">
        <v>44</v>
      </c>
      <c r="C44" s="84">
        <v>2397308.1</v>
      </c>
      <c r="D44" s="85">
        <v>2566100.4</v>
      </c>
      <c r="E44" s="86">
        <v>2240155</v>
      </c>
      <c r="F44" s="86">
        <v>2186794.77</v>
      </c>
      <c r="G44" s="85">
        <v>2229012.62</v>
      </c>
      <c r="H44" s="85">
        <v>2265992.16</v>
      </c>
      <c r="I44" s="87">
        <v>2301108.13</v>
      </c>
      <c r="J44" s="101"/>
    </row>
    <row r="45" spans="1:10" s="1" customFormat="1" ht="27" customHeight="1" thickBot="1">
      <c r="A45" s="82" t="s">
        <v>12</v>
      </c>
      <c r="B45" s="83" t="s">
        <v>44</v>
      </c>
      <c r="C45" s="92">
        <v>35656.199999999997</v>
      </c>
      <c r="D45" s="93">
        <v>33926.1</v>
      </c>
      <c r="E45" s="94">
        <v>31809.4</v>
      </c>
      <c r="F45" s="94">
        <v>30693.7</v>
      </c>
      <c r="G45" s="95">
        <v>30521.45</v>
      </c>
      <c r="H45" s="95">
        <v>30768.31</v>
      </c>
      <c r="I45" s="96">
        <v>31060.65</v>
      </c>
      <c r="J45" s="104"/>
    </row>
    <row r="46" spans="1:10" s="1" customFormat="1" ht="14.45" customHeight="1">
      <c r="J46" s="6"/>
    </row>
    <row r="47" spans="1:10" s="1" customFormat="1" ht="14.45" customHeight="1">
      <c r="J47" s="6"/>
    </row>
    <row r="48" spans="1:10" s="1" customFormat="1" ht="14.45" customHeight="1">
      <c r="J48" s="6"/>
    </row>
    <row r="49" spans="1:10" s="5" customFormat="1" ht="48.6" customHeight="1">
      <c r="A49" s="115" t="s">
        <v>49</v>
      </c>
      <c r="B49" s="115"/>
      <c r="C49" s="115"/>
      <c r="D49" s="115"/>
      <c r="E49" s="112" t="s">
        <v>25</v>
      </c>
      <c r="F49" s="112"/>
      <c r="G49" s="112" t="s">
        <v>28</v>
      </c>
      <c r="H49" s="112"/>
      <c r="I49" s="112"/>
      <c r="J49" s="8"/>
    </row>
    <row r="50" spans="1:10" s="1" customFormat="1" ht="14.45" customHeight="1">
      <c r="E50" s="111" t="s">
        <v>27</v>
      </c>
      <c r="F50" s="111"/>
      <c r="G50" s="111" t="s">
        <v>29</v>
      </c>
      <c r="H50" s="111"/>
      <c r="I50" s="111"/>
      <c r="J50" s="6"/>
    </row>
    <row r="51" spans="1:10" s="1" customFormat="1" ht="14.45" customHeight="1">
      <c r="J51" s="6"/>
    </row>
    <row r="52" spans="1:10" s="1" customFormat="1" ht="14.45" customHeight="1">
      <c r="J52" s="6"/>
    </row>
    <row r="53" spans="1:10" s="1" customFormat="1" ht="36" customHeight="1">
      <c r="A53" s="115" t="s">
        <v>50</v>
      </c>
      <c r="B53" s="115"/>
      <c r="C53" s="115"/>
      <c r="D53" s="115"/>
      <c r="E53" s="116" t="s">
        <v>25</v>
      </c>
      <c r="F53" s="116"/>
      <c r="G53" s="116" t="s">
        <v>28</v>
      </c>
      <c r="H53" s="116"/>
      <c r="I53" s="116"/>
      <c r="J53" s="6"/>
    </row>
    <row r="54" spans="1:10" s="1" customFormat="1" ht="14.45" customHeight="1">
      <c r="E54" s="111" t="s">
        <v>27</v>
      </c>
      <c r="F54" s="111"/>
      <c r="G54" s="111" t="s">
        <v>29</v>
      </c>
      <c r="H54" s="111"/>
      <c r="I54" s="111"/>
      <c r="J54" s="6"/>
    </row>
    <row r="55" spans="1:10" s="1" customFormat="1" ht="14.45" customHeight="1">
      <c r="J55" s="6"/>
    </row>
    <row r="56" spans="1:10" s="1" customFormat="1" ht="14.45" customHeight="1">
      <c r="J56" s="6"/>
    </row>
    <row r="57" spans="1:10" s="1" customFormat="1" ht="14.45" customHeight="1">
      <c r="J57" s="6"/>
    </row>
    <row r="58" spans="1:10" s="1" customFormat="1" ht="14.45" customHeight="1">
      <c r="J58" s="6"/>
    </row>
    <row r="59" spans="1:10" s="1" customFormat="1" ht="14.45" customHeight="1">
      <c r="J59" s="6"/>
    </row>
    <row r="60" spans="1:10" s="1" customFormat="1" ht="14.45" customHeight="1">
      <c r="J60" s="6"/>
    </row>
  </sheetData>
  <mergeCells count="31">
    <mergeCell ref="J41:J45"/>
    <mergeCell ref="A1:I1"/>
    <mergeCell ref="A2:I2"/>
    <mergeCell ref="A53:D53"/>
    <mergeCell ref="E53:F53"/>
    <mergeCell ref="G53:I53"/>
    <mergeCell ref="A4:A5"/>
    <mergeCell ref="G4:I4"/>
    <mergeCell ref="B4:B5"/>
    <mergeCell ref="C4:E4"/>
    <mergeCell ref="A49:D49"/>
    <mergeCell ref="A6:A7"/>
    <mergeCell ref="A9:A10"/>
    <mergeCell ref="A11:A12"/>
    <mergeCell ref="A14:A15"/>
    <mergeCell ref="A16:A17"/>
    <mergeCell ref="E54:F54"/>
    <mergeCell ref="G54:I54"/>
    <mergeCell ref="E49:F49"/>
    <mergeCell ref="E50:F50"/>
    <mergeCell ref="G49:I49"/>
    <mergeCell ref="G50:I50"/>
    <mergeCell ref="J6:J10"/>
    <mergeCell ref="J4:J5"/>
    <mergeCell ref="J32:J40"/>
    <mergeCell ref="A25:A26"/>
    <mergeCell ref="J25:J31"/>
    <mergeCell ref="A21:A22"/>
    <mergeCell ref="J11:J22"/>
    <mergeCell ref="A23:A24"/>
    <mergeCell ref="A18:A19"/>
  </mergeCells>
  <pageMargins left="0.39370078740157483" right="0.39370078740157483" top="0.39370078740157483" bottom="0.55118110236220474" header="0.39370078740157483" footer="0.39370078740157483"/>
  <pageSetup paperSize="9" scale="50" fitToHeight="0" orientation="landscape" r:id="rId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Косарева Татьяна Александровна</dc:creator>
  <cp:lastModifiedBy>Шавырина</cp:lastModifiedBy>
  <cp:lastPrinted>2020-08-20T12:53:01Z</cp:lastPrinted>
  <dcterms:created xsi:type="dcterms:W3CDTF">2016-07-11T12:20:10Z</dcterms:created>
  <dcterms:modified xsi:type="dcterms:W3CDTF">2020-11-03T09:26:45Z</dcterms:modified>
</cp:coreProperties>
</file>