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00" yWindow="525" windowWidth="25575" windowHeight="10170"/>
  </bookViews>
  <sheets>
    <sheet name="Результат" sheetId="1" r:id="rId1"/>
  </sheets>
  <calcPr calcId="145621"/>
</workbook>
</file>

<file path=xl/calcChain.xml><?xml version="1.0" encoding="utf-8"?>
<calcChain xmlns="http://schemas.openxmlformats.org/spreadsheetml/2006/main">
  <c r="N636" i="1" l="1"/>
  <c r="N229" i="1"/>
  <c r="N230" i="1"/>
  <c r="N231" i="1"/>
  <c r="N228" i="1"/>
  <c r="N221" i="1"/>
  <c r="N220" i="1"/>
  <c r="N172" i="1"/>
  <c r="N62" i="1" l="1"/>
  <c r="N64" i="1"/>
  <c r="N65" i="1"/>
  <c r="N63" i="1"/>
</calcChain>
</file>

<file path=xl/sharedStrings.xml><?xml version="1.0" encoding="utf-8"?>
<sst xmlns="http://schemas.openxmlformats.org/spreadsheetml/2006/main" count="2669" uniqueCount="547">
  <si>
    <t>Наименование</t>
  </si>
  <si>
    <t>Код раздела</t>
  </si>
  <si>
    <t>Код подраздела</t>
  </si>
  <si>
    <t>Код целевой статьи</t>
  </si>
  <si>
    <t>Код группы, подгруппы вида расходов</t>
  </si>
  <si>
    <t xml:space="preserve">Сумма, тыс. руб.
</t>
  </si>
  <si>
    <t>2025 год</t>
  </si>
  <si>
    <t>2026 год</t>
  </si>
  <si>
    <t>2027 год</t>
  </si>
  <si>
    <t>Общегосударственные вопросы</t>
  </si>
  <si>
    <t>01</t>
  </si>
  <si>
    <t>Функционирование Правительства Российской Федерации, высших исполнительных органов субъектов Российской Федерации, местных администраций</t>
  </si>
  <si>
    <t>04</t>
  </si>
  <si>
    <t>Администрация муниципального образования</t>
  </si>
  <si>
    <t>8300000000</t>
  </si>
  <si>
    <t>Обеспечение функционирования главы местной администрации (исполнительно-распорядительного органа муниципального образования)</t>
  </si>
  <si>
    <t>8310000000</t>
  </si>
  <si>
    <t>Расходы на выплаты по оплате труда работников государственных (муниципальных) органов</t>
  </si>
  <si>
    <t>8310000110</t>
  </si>
  <si>
    <t>Расходы на выплаты персоналу государственных (муниципальных) органов</t>
  </si>
  <si>
    <t>120</t>
  </si>
  <si>
    <t>Аппарат администрации муниципального образования</t>
  </si>
  <si>
    <t>8320000000</t>
  </si>
  <si>
    <t>8320000110</t>
  </si>
  <si>
    <t>Расходы на обеспечение функций государственных (муниципальных) органов</t>
  </si>
  <si>
    <t>8320000190</t>
  </si>
  <si>
    <t>Иные закупки товаров, работ и услуг для обеспечения государственных (муниципальных) нужд</t>
  </si>
  <si>
    <t>240</t>
  </si>
  <si>
    <t>Социальные выплаты гражданам, кроме публичных нормативных социальных выплат</t>
  </si>
  <si>
    <t>320</t>
  </si>
  <si>
    <t>Уплата налогов, сборов и иных платежей</t>
  </si>
  <si>
    <t>850</t>
  </si>
  <si>
    <t>Судебная система</t>
  </si>
  <si>
    <t>05</t>
  </si>
  <si>
    <t>Непрограммные расходы</t>
  </si>
  <si>
    <t>9900000000</t>
  </si>
  <si>
    <t>Иные непрограммные мероприятия в рамках непрограммных расходов</t>
  </si>
  <si>
    <t>9990000000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</si>
  <si>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</si>
  <si>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9990051200</t>
  </si>
  <si>
    <t>Обеспечение деятельности финансовых, налоговых и таможенных органов и органов финансового (финансово-бюджетного) надзора</t>
  </si>
  <si>
    <t>06</t>
  </si>
  <si>
    <t>Муниципальная программа «Управление муниципальными финансами Суворовского района»</t>
  </si>
  <si>
    <t>0100000000</t>
  </si>
  <si>
    <t>Комплексы процессных мероприятий</t>
  </si>
  <si>
    <t>0140000000</t>
  </si>
  <si>
    <t>Комплекс процессных мероприятий "Обеспечение деятельности муниципальных органов"</t>
  </si>
  <si>
    <t>0140100000</t>
  </si>
  <si>
    <t>0140100110</t>
  </si>
  <si>
    <t>0140100190</t>
  </si>
  <si>
    <t>Ревизионная комиссия Суворовского района</t>
  </si>
  <si>
    <t>8400000000</t>
  </si>
  <si>
    <t>Председатель ревизионной комиссии Суворовского района</t>
  </si>
  <si>
    <t>8410000000</t>
  </si>
  <si>
    <t>8410000110</t>
  </si>
  <si>
    <t>8410000190</t>
  </si>
  <si>
    <t>Субвенции бюджетам муниципальных районов для осуществления государственных полномочий по расчету и предоставлению дотаций на выравнивание бюджетной обеспеченности поселений за счет средств бюджета Тульской области</t>
  </si>
  <si>
    <t>9990082390</t>
  </si>
  <si>
    <t>Резервные фонды</t>
  </si>
  <si>
    <t>11</t>
  </si>
  <si>
    <t>Резервный фонд администрации муниципального образования Суворовский район</t>
  </si>
  <si>
    <t>9990023750</t>
  </si>
  <si>
    <t>Резервные средства</t>
  </si>
  <si>
    <t>870</t>
  </si>
  <si>
    <t>Другие общегосударственные вопросы</t>
  </si>
  <si>
    <t>13</t>
  </si>
  <si>
    <t>Муниципальная программа «Управление муниципальным имуществом и земельными ресурсами Суворовского района»</t>
  </si>
  <si>
    <t>1000000000</t>
  </si>
  <si>
    <t>1040000000</t>
  </si>
  <si>
    <t>Комплекс процессных мероприятий "Имущественные отношения"</t>
  </si>
  <si>
    <t>1040100000</t>
  </si>
  <si>
    <t>Оценка размера арендной платы, выполнение кадастровых работ и управление муниципальной собственностью</t>
  </si>
  <si>
    <t>1040124350</t>
  </si>
  <si>
    <t>Обеспечение приватизации и проведение предпродажной подготовки объектов приватизации</t>
  </si>
  <si>
    <t>1040124360</t>
  </si>
  <si>
    <t>Содержание и обслуживание имущества казны Суворовского района</t>
  </si>
  <si>
    <t>1040124370</t>
  </si>
  <si>
    <t>Исполнение судебных актов</t>
  </si>
  <si>
    <t>830</t>
  </si>
  <si>
    <t>Комплекс процессных мероприятий "Земельные отношения"</t>
  </si>
  <si>
    <t>1040200000</t>
  </si>
  <si>
    <t>Выполнение кадастровых работ по формированию земельных участков, организация работ по оценке размера арендной платы за земельные участки находящихся в собственности</t>
  </si>
  <si>
    <t>1040224400</t>
  </si>
  <si>
    <t>Муниципальная программа «Защита населения и территорий Суворовского района от чрезвычайных ситуаций, обеспечение пожарной безопасности и безопасности людей на водных объектах»</t>
  </si>
  <si>
    <t>1200000000</t>
  </si>
  <si>
    <t>1240000000</t>
  </si>
  <si>
    <t>Комплекс процессных мероприятий "Совершенствование противопожарной защиты населенных пунктов, расположенных на территории муниципального образования Суворовский район"</t>
  </si>
  <si>
    <t>1240300000</t>
  </si>
  <si>
    <t>Техническое обслуживание пожарной сигнализации в здании администрации муниципального образования Суворовский район</t>
  </si>
  <si>
    <t>1240300190</t>
  </si>
  <si>
    <t>Муниципальная программа «Повышение общественной безопасности населения и развитие местного самоуправления в Суворовском районе»</t>
  </si>
  <si>
    <t>1300000000</t>
  </si>
  <si>
    <t>1340000000</t>
  </si>
  <si>
    <t>Комплекс процессных мероприятий "Повышение квалификации муниципальных служащих, работников замещающих должности, не отнесенные к должностям муниципальной службы и должностных лиц органов местного самоуправления муниципального образования Суворовский район"</t>
  </si>
  <si>
    <t>1340100000</t>
  </si>
  <si>
    <t>Организация и проведение повышения квалификации служащих, проведение семинаров со служащими администрации муниципального образования Суворовский район</t>
  </si>
  <si>
    <t>1340124170</t>
  </si>
  <si>
    <t>Комплекс процессных мероприятий "Открытый муниципалитет муниципального образования Суворовский район"</t>
  </si>
  <si>
    <t>1340200000</t>
  </si>
  <si>
    <t>1340200190</t>
  </si>
  <si>
    <t>Комплекс процессных мероприятий "Информатизация муниципального образования Суворовский район"</t>
  </si>
  <si>
    <t>1340300000</t>
  </si>
  <si>
    <t>1340300190</t>
  </si>
  <si>
    <t>9990000190</t>
  </si>
  <si>
    <t>Иные межбюджетные трансферты</t>
  </si>
  <si>
    <t>540</t>
  </si>
  <si>
    <t>Расходы на обеспечение деятельности (оказание услуг) муниципальных учреждений</t>
  </si>
  <si>
    <t>9990000590</t>
  </si>
  <si>
    <t>Расходы на выплаты персоналу казенных учреждений</t>
  </si>
  <si>
    <t>110</t>
  </si>
  <si>
    <t>Представительские расходы органов местного самоуправления администрации муниципального образования Суворовский район</t>
  </si>
  <si>
    <t>9990022150</t>
  </si>
  <si>
    <t>Субвенции, передаваемые бюджетам муниципальных районов и городских округов Тульской области из бюджета Тульской области для осуществления отдельного государственного полномочия по осуществлению уведомительной регистрации коллективных договоров</t>
  </si>
  <si>
    <t>9990082270</t>
  </si>
  <si>
    <t>Субвенции местным бюджетам для осуществления отдельных государственных полномочий по созданию административных комиссий</t>
  </si>
  <si>
    <t>9990082280</t>
  </si>
  <si>
    <t>Субвенции местным бюджетам для осуществления отдельных государственных полномочий по образованию и организации деятельности комиссий по делам несовершеннолетних и защите их прав</t>
  </si>
  <si>
    <t>9990082290</t>
  </si>
  <si>
    <t>Субвенции, передаваемые бюджетам муниципальных районов Тульской области из бюджета области для осуществления государственного полномочия по сбору информации от поселений, входящих в муниципальный район, необходимой для ведения регистра муниципальных нормативных правовых актов Тульской области</t>
  </si>
  <si>
    <t>9990082450</t>
  </si>
  <si>
    <t>Национальная оборона</t>
  </si>
  <si>
    <t>02</t>
  </si>
  <si>
    <t>Мобилизационная и вневойсковая подготовка</t>
  </si>
  <si>
    <t>03</t>
  </si>
  <si>
    <t>Осуществление первичного воинского учета на территориях, где отсутствуют военные комиссариаты</t>
  </si>
  <si>
    <t>9990051180</t>
  </si>
  <si>
    <t>Субвенции</t>
  </si>
  <si>
    <t>530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</si>
  <si>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</si>
  <si>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</si>
  <si>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</si>
  <si>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Комплексы процессных мероприятий "Снижение рисков и смягчение последствий чрезвычайных ситуаций природного и техногенного характера"</t>
  </si>
  <si>
    <t>1240100000</t>
  </si>
  <si>
    <t>Обеспечение безопасности населения на воде в летний период</t>
  </si>
  <si>
    <t>1240122220</t>
  </si>
  <si>
    <t>Организация транспортного обеспечения во время весеннего паводка</t>
  </si>
  <si>
    <t>1240122230</t>
  </si>
  <si>
    <t>Организация ремонта и поддержание в состоянии постоянной готовности местной системы оповещения населения</t>
  </si>
  <si>
    <t>1240124250</t>
  </si>
  <si>
    <t>Комплекс процессных мероприятий "Развитие и совершенствование единой дежурно-диспетчерской службы Суворовского района в рамках обеспечения вызова экстренных оперативных служб по единому "112" и реализации Концепции АПК "Безопасный город"</t>
  </si>
  <si>
    <t>1240400000</t>
  </si>
  <si>
    <t>1240400590</t>
  </si>
  <si>
    <t>Другие вопросы в области национальной безопасности и правоохранительной деятельности</t>
  </si>
  <si>
    <t>14</t>
  </si>
  <si>
    <t>Субсидии бюджетам муниципальных районов (городских округов) из бюджета Тульской области на оказание поддержки граждан и их объединений, участвующих в охране общественного порядка</t>
  </si>
  <si>
    <t>99900S0600</t>
  </si>
  <si>
    <t>Национальная экономика</t>
  </si>
  <si>
    <t>Общеэкономические вопросы</t>
  </si>
  <si>
    <t>Иные межбюджетные трансферты из бюджета Тульской области бюджетам муниципальных образований Тульской области на организацию временного трудоустройства несовершеннолетних граждан в возрасте от 14 до 18 лет в свободное от учебы время</t>
  </si>
  <si>
    <t>9990080210</t>
  </si>
  <si>
    <t>Субсидии бюджетным учреждениям</t>
  </si>
  <si>
    <t>610</t>
  </si>
  <si>
    <t>Сельское хозяйство и рыболовство</t>
  </si>
  <si>
    <t>Региональные проекты</t>
  </si>
  <si>
    <t>1020000000</t>
  </si>
  <si>
    <t>Региональный проект "Развитие отраслей и техническая модернизация агропромышленного комплекса"</t>
  </si>
  <si>
    <t>1020200000</t>
  </si>
  <si>
    <t>Подготовка проектов межевания земельных участков и на проведение кадастровых работ</t>
  </si>
  <si>
    <t>10202L5990</t>
  </si>
  <si>
    <t>Субвенции, предоставляемые бюджетам муниципальных образований Тульской области из бюджета Тульской области для осуществления государственных полномочий по организации на территории Тульской области мероприятий при осуществлении деятельности по обращению с животными без владельцев</t>
  </si>
  <si>
    <t>9990082730</t>
  </si>
  <si>
    <t>Дорожное хозяйство (дорожные фонды)</t>
  </si>
  <si>
    <t>09</t>
  </si>
  <si>
    <t>Муниципальная программа «Модернизация и развитие автомобильных дорог общего пользования в Суворовском районе»</t>
  </si>
  <si>
    <t>0900000000</t>
  </si>
  <si>
    <t>0940000000</t>
  </si>
  <si>
    <t>Комплекс процессных мероприятий "Модернизация и развитие автомобильных дорог общего пользования в Суворовском районе"</t>
  </si>
  <si>
    <t>0940100000</t>
  </si>
  <si>
    <t>Ремонт и содержание автомобильных дорог, проверка сметной документации</t>
  </si>
  <si>
    <t>0940123474</t>
  </si>
  <si>
    <t>Иные межбюджетные трансферты из бюджета Тульской области местным бюджетам на финансовое обеспечение дорожной деятельности в отношении подъездных автомобильных дорог к сельским населенным пунктам</t>
  </si>
  <si>
    <t>0940180240</t>
  </si>
  <si>
    <t>Иные межбюджетные трансферты из бюджета Тульской области местным бюджетам на финансовое обеспечение дорожной деятельности в отношении автомобильных дорог общего пользования местного значения</t>
  </si>
  <si>
    <t>0940182440</t>
  </si>
  <si>
    <t>Иные межбюджетные трансферты из бюджета Тульской области местным бюджетам на финансовое обеспечение дорожной деятельности в отношении автомобильных дорог общего пользования местного значения, источником финансового обеспечения которых являются средства дорожного фонда Тульской области</t>
  </si>
  <si>
    <t>094019Д180</t>
  </si>
  <si>
    <t>Другие вопросы в области национальной экономики</t>
  </si>
  <si>
    <t>12</t>
  </si>
  <si>
    <t>Субсидии бюджетам муниципальных образований на проведение комплексных кадастровых работ</t>
  </si>
  <si>
    <t>99900S0630</t>
  </si>
  <si>
    <t>Жилищно-коммунальное хозяйство</t>
  </si>
  <si>
    <t>Жилищное хозяйство</t>
  </si>
  <si>
    <t>Муниципальная программа «Обеспечение доступным и комфортным жильем граждан Суворовского района»</t>
  </si>
  <si>
    <t>0400000000</t>
  </si>
  <si>
    <t>0440000000</t>
  </si>
  <si>
    <t>Комплекс процессных мероприятий "Снос жилищного фонда, признанного непригодным для проживания, и (или) жилищного фонда с высоким уровнем износа (аварийного) на территории муниципального образования Суворовский район"</t>
  </si>
  <si>
    <t>0440100000</t>
  </si>
  <si>
    <t>Снос аварийных жилых домов с высоким уровнем износа (аварийного) на территории муниципального образования Суворовский район</t>
  </si>
  <si>
    <t>0440170700</t>
  </si>
  <si>
    <t>Выкуп у собственников жилых помещений в домах, признанных аварийными и подлежащими к сносу</t>
  </si>
  <si>
    <t>0440170710</t>
  </si>
  <si>
    <t>Разработка пректно-сметной документации по сносу аварийных домов, проверка сметной документации</t>
  </si>
  <si>
    <t>0440170730</t>
  </si>
  <si>
    <t>Комплекс процессных мероприятий "Ремонт муниципального жилищного фонда муниципального образования Суворовский район"</t>
  </si>
  <si>
    <t>0440300000</t>
  </si>
  <si>
    <t>Ремонт помещений и замена оборудования муниципального жилищного фонда, проверка сметной документации</t>
  </si>
  <si>
    <t>0440398130</t>
  </si>
  <si>
    <t>Коммунальное хозяйство</t>
  </si>
  <si>
    <t>Муниципальная программа «Создание условий для обеспечения качественными услугами теплоснабжения и водоотведения граждан Суворовского района»</t>
  </si>
  <si>
    <t>0500000000</t>
  </si>
  <si>
    <t>0520000000</t>
  </si>
  <si>
    <t>Региональный проект "Модернизация коммунальной инфраструктуры"</t>
  </si>
  <si>
    <t>052И300000</t>
  </si>
  <si>
    <t>Реализация мероприятий по модернизации коммунальной инфраструктуры</t>
  </si>
  <si>
    <t>052И351540</t>
  </si>
  <si>
    <t>0540000000</t>
  </si>
  <si>
    <t>Комплекс процессных мероприятий "Развитие системы водоотведения, теплоснабжения населенных пунктов Суворовского района"</t>
  </si>
  <si>
    <t>0540100000</t>
  </si>
  <si>
    <t>Развитие системы водоотведения населенных пунктов Суворовского района</t>
  </si>
  <si>
    <t>0540122310</t>
  </si>
  <si>
    <t>Развитие системы теплоснабжения населенных пунктов Суворовского района</t>
  </si>
  <si>
    <t>0540122330</t>
  </si>
  <si>
    <t>Муниципальная программа «Создание условий для обеспечения качественными услугами газоснабжения и водоснабжения граждан Суворовского района»</t>
  </si>
  <si>
    <t>4000000000</t>
  </si>
  <si>
    <t>4020000000</t>
  </si>
  <si>
    <t>Региональный проект "Создание условий для строительства внутрипоселковых распределительных сетей"</t>
  </si>
  <si>
    <t>4020100000</t>
  </si>
  <si>
    <t>Субсидии бюджетам муниципальных районов (городских округов) Тульской области на строительство внутрипоселковых распределительных сетей</t>
  </si>
  <si>
    <t>40201S0850</t>
  </si>
  <si>
    <t>Региональный проект "Чистая вода Тульской области"</t>
  </si>
  <si>
    <t>4020200000</t>
  </si>
  <si>
    <t>Субсидии бюджетам муниципальных районов (городских округов) из бюджета Тульской области на строительство (реконструкцию), модернизацию, капитальный ремонт и ремонт объектов водоснабжения Тульской области</t>
  </si>
  <si>
    <t>40202S0390</t>
  </si>
  <si>
    <t>4040000000</t>
  </si>
  <si>
    <t>Комплекс процессных мероприятий "Развитие водоснабжения, газоснабжения населенных пунктов Суворовского района"</t>
  </si>
  <si>
    <t>4040100000</t>
  </si>
  <si>
    <t>Развитие газоснабжения населенных пунктов Суворовского района</t>
  </si>
  <si>
    <t>4040122320</t>
  </si>
  <si>
    <t>Развитие водоснабжения населенных пунктов Суворовского района</t>
  </si>
  <si>
    <t>4040122340</t>
  </si>
  <si>
    <t>Муниципальная программа "Реализация проекта "Народный бюджет" в Суворовском районе"</t>
  </si>
  <si>
    <t>4300000000</t>
  </si>
  <si>
    <t>4340000000</t>
  </si>
  <si>
    <t>Комплекс процессных мероприятий "Реализация проекта "Народный бюджет" в Суворовском районе"</t>
  </si>
  <si>
    <t>4340100000</t>
  </si>
  <si>
    <t>"Реализация проекта "Народный бюджет" в Суворовском районе"</t>
  </si>
  <si>
    <t>43401S0550</t>
  </si>
  <si>
    <t>Благоустройство</t>
  </si>
  <si>
    <t>Муниципальная программа «Формирование современной городской среды муниципального образования Суворовский район»</t>
  </si>
  <si>
    <t>1600000000</t>
  </si>
  <si>
    <t>1620000000</t>
  </si>
  <si>
    <t>Региональный проект "Формирование комфортной городской среды"</t>
  </si>
  <si>
    <t>162И400000</t>
  </si>
  <si>
    <t>Реализация программ формирования современной городской среды</t>
  </si>
  <si>
    <t>162И455550</t>
  </si>
  <si>
    <t>Расходы на организацию мероприятий по благоустройству территорий общего пользования населенного пункта и дворовых территорий многоквартирных домов</t>
  </si>
  <si>
    <t>162И4S0670</t>
  </si>
  <si>
    <t>1640000000</t>
  </si>
  <si>
    <t>Комплекс процессных мероприятий "Формирование комфортной городской среды"</t>
  </si>
  <si>
    <t>1640100000</t>
  </si>
  <si>
    <t>Реализация процессных мероприятий программы формирования современной городской среды муниципального образования Суворовский район</t>
  </si>
  <si>
    <t>1640125550</t>
  </si>
  <si>
    <t>Иные непрограммные мероприятия в рамках непрограммных расходах на организацию ритуальных услуг и содержание мест захоронения</t>
  </si>
  <si>
    <t>9990078650</t>
  </si>
  <si>
    <t>Другие вопросы в области жилищно-коммунального хозяйства</t>
  </si>
  <si>
    <t>Иные межбюджетные трансферты местным бюджетам на выполнение работ по ремонту общего имущества в многоквартирных домах</t>
  </si>
  <si>
    <t>9990080460</t>
  </si>
  <si>
    <t>Охрана окружающей среды</t>
  </si>
  <si>
    <t>Охрана объектов растительного и животного мира и среды их обитания</t>
  </si>
  <si>
    <t>Муниципальная программа «Устойчивое развитие сельских территорий Суворовского района»</t>
  </si>
  <si>
    <t>1500000000</t>
  </si>
  <si>
    <t>1520000000</t>
  </si>
  <si>
    <t>Региональный проект "Комплексная борьба с борщевиком Сосновского"</t>
  </si>
  <si>
    <t>1520100000</t>
  </si>
  <si>
    <t>Субсидии бюджетам муниципальных районов (городских окоругов) Тульской области на реализацию мероприятий по комплексной борьбес борщевиком Сосновского</t>
  </si>
  <si>
    <t>15201S0680</t>
  </si>
  <si>
    <t>Другие вопросы в области охраны окружающей среды</t>
  </si>
  <si>
    <t>Муниципальная программа "Охрана окружающей среды на территории муниципального образования Суворовский район"</t>
  </si>
  <si>
    <t>4200000000</t>
  </si>
  <si>
    <t>4240000000</t>
  </si>
  <si>
    <t>Комплекс процессных мероприятий "Сохранение чистоты природных территорий и снижение вредного воздействия на окружающую среду"</t>
  </si>
  <si>
    <t>4240100000</t>
  </si>
  <si>
    <t>Сохранение чистоты природных территорий и снижение вредного воздействия на окружающую среду</t>
  </si>
  <si>
    <t>4240142676</t>
  </si>
  <si>
    <t>Образование</t>
  </si>
  <si>
    <t>07</t>
  </si>
  <si>
    <t>Дошкольное образование</t>
  </si>
  <si>
    <t>Муниципальная программа «Развитие образования Суворовского района»</t>
  </si>
  <si>
    <t>0200000000</t>
  </si>
  <si>
    <t>Комплекс процессных мероприятий</t>
  </si>
  <si>
    <t>0240000000</t>
  </si>
  <si>
    <t>Комплекс процессных мероприятий "Реализация основных общеобразовательных программ дошкольного образования"</t>
  </si>
  <si>
    <t>0240100000</t>
  </si>
  <si>
    <t>0240100590</t>
  </si>
  <si>
    <t>Субвенции, предоставляемые местным бюджетам из бюджета Тульской области на осуществление государственного полномочия по финансовому обеспечению реализации дополнительной меры социальной поддержки, предоставляемой отдельным категориям граждан в виде освобождения от платы, взимаемой за присмотр и уход за ребенком в муниципальных образовательных организациях, предоставляющих дошкольное образование, на территории Тульской области, в соответствии с указами Губернатора Тульской области</t>
  </si>
  <si>
    <t>0240180050</t>
  </si>
  <si>
    <t>Субвенции, предоставляемые бюджетам муниципальных образований области из бюджета области для осуществления государственных полномочий по предоставлению мер социальной поддержки педагогическим и иным работникам</t>
  </si>
  <si>
    <t>0240182530</t>
  </si>
  <si>
    <t>Субвенции бюджетам муниципальных образований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Тульской области,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Тульской области, обеспечения дополнительного образования детей в муниципальных общеобразовательных организациях Тульской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</si>
  <si>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0240182910</t>
  </si>
  <si>
    <t>Комплекс процессных мероприятий "Реализация основных общеобразовательных программ общего образования"</t>
  </si>
  <si>
    <t>0240200000</t>
  </si>
  <si>
    <t>Субсидии из бюджета Тульской области бюджетам муниципальных образований Тульской области на укрепление материально-технической базы муниципальных образовательных организаций (за исключением капитальных вложений)</t>
  </si>
  <si>
    <t>02402S0580</t>
  </si>
  <si>
    <t>Комплекс процессных мероприятий "Поддержка молодых специалистов сферы образования Суворовского района"</t>
  </si>
  <si>
    <t>0240700000</t>
  </si>
  <si>
    <t>Выплата ежемесячных надбавок к ставке (окладу) молодым специалистам, работающим в муниципальных образовательных учреждениях</t>
  </si>
  <si>
    <t>0240700590</t>
  </si>
  <si>
    <t>Комплекс процессных мероприятий "Совершенствование противопожарной защиты учреждений образования муниципального образования Суворовский район"</t>
  </si>
  <si>
    <t>1240200000</t>
  </si>
  <si>
    <t>1240200590</t>
  </si>
  <si>
    <t>Комплекс процессных мероприятий "Профилактика терроризма и противодействие экстремизму на территории муниципального образования Суворовский район"</t>
  </si>
  <si>
    <t>1340400000</t>
  </si>
  <si>
    <t>Профилактика терроризма и противодействие экстремизму учреждений муниципального образования Суворовский район</t>
  </si>
  <si>
    <t>1340424140</t>
  </si>
  <si>
    <t>Общее образование</t>
  </si>
  <si>
    <t>Региональные пректы</t>
  </si>
  <si>
    <t>0220000000</t>
  </si>
  <si>
    <t>Региональный проект "Все лучшее детям"</t>
  </si>
  <si>
    <t>022Ю400000</t>
  </si>
  <si>
    <t>Оснащение предметных кабинетов общеобразовательных организаций средствами обучения и воспитания</t>
  </si>
  <si>
    <t>022Ю455590</t>
  </si>
  <si>
    <t>Реализация мероприятий по модернизации школьных систем образования</t>
  </si>
  <si>
    <t>022Ю457500</t>
  </si>
  <si>
    <t>022Ю4А5590</t>
  </si>
  <si>
    <t>022Ю4А7500</t>
  </si>
  <si>
    <t>Реализация мероприятий по модернизации школьных систем образования (проведение работ по капитальному ремонту зданий муниципальных общеобразовательных организаций, не включенных в Перечень, приобретение оборудования, необходимого для организации образовательного процесса)</t>
  </si>
  <si>
    <t>022Ю4А7501</t>
  </si>
  <si>
    <t>Региональный проект "Педагоги и наставники"</t>
  </si>
  <si>
    <t>022Ю600000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</si>
  <si>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</si>
  <si>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022Ю650500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</si>
  <si>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</si>
  <si>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022Ю651790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</si>
  <si>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</si>
  <si>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022Ю653030</t>
  </si>
  <si>
    <t>0240200590</t>
  </si>
  <si>
    <t>Субвенции, предоставляемые бюджетам муниципальных образований Тульской области из бюджета области для осуществления государственного полномочия по дополнительному финансовому обеспечению мероприятий по организации питания отдельных категорий обучающихся в муниципальных общеобразовательных организациях и обучающихся в частных общеобразовательных организациях по имеющим государственную аккредитацию основным общеобразовательным программам</t>
  </si>
  <si>
    <t>0240282500</t>
  </si>
  <si>
    <t>0240282530</t>
  </si>
  <si>
    <t>0240282910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</si>
  <si>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</si>
  <si>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02402L3040</t>
  </si>
  <si>
    <t>Муниципальная программа «Энергоэффективность Суворовского района»</t>
  </si>
  <si>
    <t>0800000000</t>
  </si>
  <si>
    <t>0840000000</t>
  </si>
  <si>
    <t>Комплекс процессных мероприятий "Энергоэффективность для учреждений образования муниципального образования Суворовский район"</t>
  </si>
  <si>
    <t>0840100000</t>
  </si>
  <si>
    <t>Энергоэффективность для учреждений образования муниципального образования Суворовский район</t>
  </si>
  <si>
    <t>0840123380</t>
  </si>
  <si>
    <t>Дополнительное образование детей</t>
  </si>
  <si>
    <t>Комплекс процессных мероприятий "Обеспечение деятельности дополнительного образования"</t>
  </si>
  <si>
    <t>0240300000</t>
  </si>
  <si>
    <t>0240300590</t>
  </si>
  <si>
    <t>Финансовое обеспечение услуг по дополнительному образованию детей на основе персонифицированного финансирования</t>
  </si>
  <si>
    <t>0240321330</t>
  </si>
  <si>
    <t>Иные межбюджетные трансферты из бюджета Тульской области местным бюджетам на обеспечение единовременной выплаты при предоставлении ежегодного оплачиваемого отпуска работникам муниципальных образовательных организаций дополнительного образования детей, педагогическим работникам учреждений культуры, физической культуры и спорта, агропромышленного комплекса, молодежной сферы, находящихся в ведении органов местного самоуправления муниципальных образований Тульской области, работникам методических центров, кабинетов, психологических служб, созданных муниципальными образованиями области</t>
  </si>
  <si>
    <t>0240380330</t>
  </si>
  <si>
    <t>Комплекс процессных мероприятий "Капитальный ремонт спортивных объектов, находящихся в муниципальной собственности"</t>
  </si>
  <si>
    <t>0241000000</t>
  </si>
  <si>
    <t>Субсидии бюджетам муниципальных образований на капитальный ремонт спортивных объектов, находящихся в муниципальной собственности</t>
  </si>
  <si>
    <t>02410S0180</t>
  </si>
  <si>
    <t>Муниципальная программа «Развитие культуры Суворовского района»</t>
  </si>
  <si>
    <t>0300000000</t>
  </si>
  <si>
    <t>0320000000</t>
  </si>
  <si>
    <t>Федеральный проект "Семейные ценности и инфраструктура культуры"</t>
  </si>
  <si>
    <t>032Я500000</t>
  </si>
  <si>
    <t>Государственная поддержка отрасли культуры (оснащение образовательных учреждений в сфере культуры (детских школ искусств и училищ) музыкальными инструментами, оборудованием и учебными материалами)</t>
  </si>
  <si>
    <t>032Я555197</t>
  </si>
  <si>
    <t>Молодежная политика</t>
  </si>
  <si>
    <t>Муниципальная программа "Развитие молодежной политики в Суворовском районе"</t>
  </si>
  <si>
    <t>4100000000</t>
  </si>
  <si>
    <t>4120000000</t>
  </si>
  <si>
    <t>Региональный проект "Россия-страна возможностей"</t>
  </si>
  <si>
    <t>412Ю100000</t>
  </si>
  <si>
    <t>Реализация программы комплексного развития молодежной политики в субъектах Российской Федерации "Регион для молодых"</t>
  </si>
  <si>
    <t>412Ю151160</t>
  </si>
  <si>
    <t>4140000000</t>
  </si>
  <si>
    <t>Комплекс процессных мероприятий "Развитие молодежной политики"</t>
  </si>
  <si>
    <t>4140100000</t>
  </si>
  <si>
    <t>4140100590</t>
  </si>
  <si>
    <t>Премии и гранты</t>
  </si>
  <si>
    <t>350</t>
  </si>
  <si>
    <t>Денежное поощрение обучающимся в период обучения в муниципальных образовательных организациях Суворовского района</t>
  </si>
  <si>
    <t>4140170160</t>
  </si>
  <si>
    <t>Единовременная выплата студентам обучающимся по программе среднего профессионального и высшего образования</t>
  </si>
  <si>
    <t>4140170161</t>
  </si>
  <si>
    <t>Иные выплаты населению</t>
  </si>
  <si>
    <t>360</t>
  </si>
  <si>
    <t>Ежемесячная выплата студентам, обучающимся по целевому обучению по образовательной программе высшего образования.</t>
  </si>
  <si>
    <t>4140170162</t>
  </si>
  <si>
    <t>Гранты Главы администрации муниципального образования Суворовский район одаренным обучающимся в образовательных организациях Суворовского района</t>
  </si>
  <si>
    <t>4140170280</t>
  </si>
  <si>
    <t>Другие вопросы в области образования</t>
  </si>
  <si>
    <t>Субвенции, предоставляемые местным бюджетам из бюджета Тульской области на осуществление государственных полномочий по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и иным работникам муниципальных организаций в Тульской области</t>
  </si>
  <si>
    <t>0240282540</t>
  </si>
  <si>
    <t>Комплекс процессных мероприятий "Организация духовно-нравственного воспитания детей и молодежи в Суворовском районе"</t>
  </si>
  <si>
    <t>0240400000</t>
  </si>
  <si>
    <t>Организация духовно-нравственного воспитания детей и молодежи</t>
  </si>
  <si>
    <t>0240421340</t>
  </si>
  <si>
    <t>Комплекс процессных мероприятий "Повышение безопасности дорожного движения"</t>
  </si>
  <si>
    <t>0240500000</t>
  </si>
  <si>
    <t>Повышение безопасности дорожного движения</t>
  </si>
  <si>
    <t>0240521340</t>
  </si>
  <si>
    <t>Комплекс процессных мероприятий "Патриотическое воспитание граждан в Суворовском районе"</t>
  </si>
  <si>
    <t>0240600000</t>
  </si>
  <si>
    <t>Патриотическое воспитание граждан</t>
  </si>
  <si>
    <t>0240621660</t>
  </si>
  <si>
    <t>Комплекс процессных мероприятий "Комплексные меры борьбы с распространением наркомании и незаконным оборотом наркотиков в Суворовском районе"</t>
  </si>
  <si>
    <t>0240800000</t>
  </si>
  <si>
    <t>Комплексные меры борьбы с распространением наркомании и незаконным оборотом наркотиков в Суворовском районе</t>
  </si>
  <si>
    <t>0240824150</t>
  </si>
  <si>
    <t>Комплекс процессных мероприятий "Обеспечение реализации муниципальной программы "Развитие образования Суворовского района"</t>
  </si>
  <si>
    <t>0240900000</t>
  </si>
  <si>
    <t>Аппарат управления образования, культуры, молодежи и спорта администрации муниципального образования Суворовский район</t>
  </si>
  <si>
    <t>0240900110</t>
  </si>
  <si>
    <t>0240900190</t>
  </si>
  <si>
    <t>Централизованная бухгалтерия муниципального образования Суворовский район</t>
  </si>
  <si>
    <t>0240900590</t>
  </si>
  <si>
    <t>Проведение мероприятий по ЕГЭ, ГИА, педагогической конференции, Дня учителя</t>
  </si>
  <si>
    <t>0240922530</t>
  </si>
  <si>
    <t>Муниципальная программа «Улучшение демографической ситуации и поддержка семей, воспитывающих детей в Суворовском районе»</t>
  </si>
  <si>
    <t>0700000000</t>
  </si>
  <si>
    <t>0740000000</t>
  </si>
  <si>
    <t>Комплекс процессных мероприятий "Организация отдыха и оздоровления детей"</t>
  </si>
  <si>
    <t>0740100000</t>
  </si>
  <si>
    <t>Организация лагеря труда и отдыха для детей в период оздоровительной кампании</t>
  </si>
  <si>
    <t>0740120200</t>
  </si>
  <si>
    <t>Субсидии бюджетам муниципальных образований на проведение оздоровительной кампании детей</t>
  </si>
  <si>
    <t>07401S0200</t>
  </si>
  <si>
    <t>Муниципальная программа «Профилактика правонарушений и преступлений на территории муниципального образования Суворовский район»</t>
  </si>
  <si>
    <t>1800000000</t>
  </si>
  <si>
    <t>1840000000</t>
  </si>
  <si>
    <t>Комплекс процессных мероприятий "Организация отдыха и оздоровления детей с девиантным поведением"</t>
  </si>
  <si>
    <t>1840100000</t>
  </si>
  <si>
    <t>Организация лагеря труда и отдыха для детей в период оздоровительной кампании с девиантным поведением</t>
  </si>
  <si>
    <t>1840120200</t>
  </si>
  <si>
    <t>Комплекс процессных мероприятий "Патриотическое воспитание молодежи и пропаганда краеведческого движения"</t>
  </si>
  <si>
    <t>4140200000</t>
  </si>
  <si>
    <t>Патриотическое воспитание молодежи и пропаганда краеведческого движения</t>
  </si>
  <si>
    <t>4140221361</t>
  </si>
  <si>
    <t>Субвенции, предоставляемые бюджетам муниципальных образований Тульской области из бюджета области для осуществления государственного полномочия по предоставлению путевок в организации отдыха детей и их оздоровления отдельным категориям граждан</t>
  </si>
  <si>
    <t>9990082460</t>
  </si>
  <si>
    <t>Культура, кинематография</t>
  </si>
  <si>
    <t>08</t>
  </si>
  <si>
    <t>Культура</t>
  </si>
  <si>
    <t>Региональный проект "Государственная поддержка региональных и муниципальных учреждений культуры"</t>
  </si>
  <si>
    <t>0320100000</t>
  </si>
  <si>
    <t>Государственная поддержка отрасли культуры (модернизация библиотек в части комплектования книжных фондов)</t>
  </si>
  <si>
    <t>03201L5191</t>
  </si>
  <si>
    <t>Субсидии бюджетам муниципальных образований Тульской области на укрепление материально-технической базы учреждений культуры муниципальных образований</t>
  </si>
  <si>
    <t>03201S0080</t>
  </si>
  <si>
    <t>Субсидии из бюджета Тульской области бюджетам муниципальных образований Тульской области на реализацию мероприятий по подготовке проектно-сметной документации на строительство (реконструкцию), капитальный ремонт, реставрацию и приспособление зданий муниципальных учреждений культуры (включая детские школы искусств по видам искусств)</t>
  </si>
  <si>
    <t>03201S0190</t>
  </si>
  <si>
    <t>0340000000</t>
  </si>
  <si>
    <t>Комплекс процессных мероприятий "Развитие и совершенствование культурно-досуговой деятельности"</t>
  </si>
  <si>
    <t>0340100000</t>
  </si>
  <si>
    <t>Иные дотации бюджетам муниципальных районов (городских округов) Тульской области на частичную компенсацию дополнительных расходов на повышение оплаты труда работников муниципальных учреждений культуры</t>
  </si>
  <si>
    <t>0340180890</t>
  </si>
  <si>
    <t>Комплекс процессных мероприятий "Сохранение и развитие библиотечного дела в Суворовском районе"</t>
  </si>
  <si>
    <t>0340200000</t>
  </si>
  <si>
    <t>0340200590</t>
  </si>
  <si>
    <t>Субвенции, предоставляемые местным бюджетам из бюджета Тульской области для осуществления государственного полномочия по финансовому обеспечению органов местного самоуправления округов и районов, органов местного самоуправления муниципальных районов и органов местного самоуправления городских и сельских поселений по предоставлению мер социальной поддержки работникам муниципальных библиотек, муниципальных музеев и их филиалов,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 муниципальных музеев и их филиалов</t>
  </si>
  <si>
    <t>0340280100</t>
  </si>
  <si>
    <t>0340280890</t>
  </si>
  <si>
    <t>Комплекс процессных мероприятий "Сохранение и развитие музейного дела в Суворовском районе"</t>
  </si>
  <si>
    <t>0340300000</t>
  </si>
  <si>
    <t>0340300590</t>
  </si>
  <si>
    <t>0340380100</t>
  </si>
  <si>
    <t>0340380890</t>
  </si>
  <si>
    <t>Другие вопросы в области культуры, кинематографии</t>
  </si>
  <si>
    <t>Организация по проведению праздничных мероприятий</t>
  </si>
  <si>
    <t>0340121460</t>
  </si>
  <si>
    <t>Комплекс процессных мероприятий "Развитие туризма в Суворовском районе"</t>
  </si>
  <si>
    <t>0340400000</t>
  </si>
  <si>
    <t>Развитие туризма в Суворовском районе</t>
  </si>
  <si>
    <t>0340421450</t>
  </si>
  <si>
    <t>Социальная политика</t>
  </si>
  <si>
    <t>Пенсионное обеспечение</t>
  </si>
  <si>
    <t>Муниципальная программа «Социальная поддержка населения Суворовского района»</t>
  </si>
  <si>
    <t>0600000000</t>
  </si>
  <si>
    <t>0640000000</t>
  </si>
  <si>
    <t>Комплекс процессных мероприятий "Социальная поддержка незащищенных слоев населения на территории муниципального образования Суворовский район"</t>
  </si>
  <si>
    <t>0640300000</t>
  </si>
  <si>
    <t>Пенсии за выслугу лет муниципальным служащим и ежемесячные доплаты к трудовой пенсии лицам, занимавших муниципальные должности</t>
  </si>
  <si>
    <t>0640370360</t>
  </si>
  <si>
    <t>Социальное обеспечение населения</t>
  </si>
  <si>
    <t>Комплекс процессных мероприятий "Обеспечение реализации прав отдельных категорий граждан Тульской области на меры социальной поддержки, социальные выплаты, установленные федеральным и региональным законодательством"</t>
  </si>
  <si>
    <t>0640100000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</si>
  <si>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</si>
  <si>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0640151760</t>
  </si>
  <si>
    <t>Комплекс процессных мероприятий "Развитие мер социальной поддержки инвалидов на территории муниципального образования Суворовский район"</t>
  </si>
  <si>
    <t>0640200000</t>
  </si>
  <si>
    <t>Предоставление материальной помощи малообеспеченным гражданам, находящимся в трудной жизненной ситуации</t>
  </si>
  <si>
    <t>0640221740</t>
  </si>
  <si>
    <t>Публичные нормативные социальные выплаты гражданам</t>
  </si>
  <si>
    <t>310</t>
  </si>
  <si>
    <t>Выплаты, предоставляемые гражданам, носящим звание "Почетный гражданин Суворовского района"</t>
  </si>
  <si>
    <t>0640321760</t>
  </si>
  <si>
    <t>Муниципальная программа «Доступная среда»</t>
  </si>
  <si>
    <t>1700000000</t>
  </si>
  <si>
    <t>1740000000</t>
  </si>
  <si>
    <t>Комплекс процессных мероприятий "Оказание единовременной материальной помощи малоимущим инвалидам и семьям, воспитывающим детей - инвалидов"</t>
  </si>
  <si>
    <t>1740100000</t>
  </si>
  <si>
    <t>Предоставление материальной помощи инвалидам и семьям, воспитывающим детей-инвалидов</t>
  </si>
  <si>
    <t>1740121730</t>
  </si>
  <si>
    <t>Единовременная выплата Почетному гражданину Суворовского района, участнику Великой Отечественной войны</t>
  </si>
  <si>
    <t>9990021770</t>
  </si>
  <si>
    <t>Охрана семьи и детства</t>
  </si>
  <si>
    <t>Субвенции, предоставляемые бюджетам муниципальных образований Тульской области из бюджета области для осуществления государственного полномочия по выплате компенсации родителям (законным представителям), дети которых посещают образовательные организации (за исключением государственных образовательных организаций, находящихся в ведении Тульской области), реализующие образовательную программу дошкольного образования</t>
  </si>
  <si>
    <t>0240182510</t>
  </si>
  <si>
    <t>Субвенции, предоставляемые бюджетам муниципальных образований Тульской области из бюджета области для осуществления государственного полномочия по предоставлению меры социальной поддержки родителям (законным представителям) детей-инвалидов, обучающихся по основным общеобразовательным программам на дому</t>
  </si>
  <si>
    <t>0240280070</t>
  </si>
  <si>
    <t>Субвенции, предоставляемые бюджетам муниципальных образований Тульской области из бюджета области для осуществления государственного полномочия по предоставлению меры социальной поддержки родителям (законным представителям) детей, обучающихся по основным общеобразовательным программам в форме семейного образования</t>
  </si>
  <si>
    <t>0240282520</t>
  </si>
  <si>
    <t>0420000000</t>
  </si>
  <si>
    <t>Региональный проект "Обеспечение жильем молодых семей"</t>
  </si>
  <si>
    <t>0420100000</t>
  </si>
  <si>
    <t>Реализация мероприятий по обеспечению жильем молодых семей (субсидии бюджетам муниципальных районов (городских округов) Тульской области на реализацию мероприятий по обеспечению жильем молодых семей)</t>
  </si>
  <si>
    <t>04201L4971</t>
  </si>
  <si>
    <t>Физическая культура и спорт</t>
  </si>
  <si>
    <t>Массовый спорт</t>
  </si>
  <si>
    <t>Муниципальная программа «Развитие физической культуры, спорта на территории муниципального образования Суворовский район»</t>
  </si>
  <si>
    <t>1400000000</t>
  </si>
  <si>
    <t>1440000000</t>
  </si>
  <si>
    <t>Комплексы процессных мероприятий "Мероприятия по физическому воспитанию детей в учреждениях общего образования"</t>
  </si>
  <si>
    <t>1440100000</t>
  </si>
  <si>
    <t>Физическоое воспитание детей в учреждениях общего образования</t>
  </si>
  <si>
    <t>1440121610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</si>
  <si>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</si>
  <si>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</si>
  <si>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Организация и проведение туристического слета</t>
  </si>
  <si>
    <t>1440141251</t>
  </si>
  <si>
    <t>Обслуживание государственного (муниципального) долга</t>
  </si>
  <si>
    <t>Обслуживание государственного (муниципального) внутреннего долга</t>
  </si>
  <si>
    <t>Комплексы процессных мероприятий "Управление муниципальным долгом Суворовского района"</t>
  </si>
  <si>
    <t>0140200000</t>
  </si>
  <si>
    <t>Процентные платежи по муниципальному долгу Суворовского района</t>
  </si>
  <si>
    <t>0140223770</t>
  </si>
  <si>
    <t>Обслуживание муниципального долга</t>
  </si>
  <si>
    <t>730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</si>
  <si>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</si>
  <si>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</si>
  <si>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Комплексы процессных мероприятий "Совершенствование и развитие межбюджетных отношений с муниципальными образованиями городских и сельских поселений района"</t>
  </si>
  <si>
    <t>0140300000</t>
  </si>
  <si>
    <t>Дотации на выравнивание бюджетной обеспеченности муниципальных районов (городских округов)</t>
  </si>
  <si>
    <t>0140380480</t>
  </si>
  <si>
    <t>Дотации</t>
  </si>
  <si>
    <t>510</t>
  </si>
  <si>
    <t>Прочие межбюджетные трансферты общего характера</t>
  </si>
  <si>
    <t>Предоставление иных межбюджетных трансфертов на поддержку мер по обеспечению сбалансированности бюджетов городских и сельских поселений</t>
  </si>
  <si>
    <t>0140380680</t>
  </si>
  <si>
    <t>Итого расходов</t>
  </si>
  <si>
    <t>Приложение 4                                                                                       к бюджету муниципального  образования Суворовский район на 2025 год и на плановый период 2026 и 2027 годов</t>
  </si>
  <si>
    <t>Приложение 2                                                                                       к решению Собрания представителей муниципального образования   Суворовский район                                                   от  28 марта 2025  №  _____</t>
  </si>
  <si>
    <t>Распределение бюджетных ассигнований бюджета муниципального образования Суворовский район по разделам, подразделам, целевым статьям (муниципальных программам и непрограммным направлениям деятельности), группам и подгруппам видов расходов классификации расходов бюджета муниципального образования Суворовский район на 2025 год и на плановый период 2026 и 2027 годов</t>
  </si>
  <si>
    <t>_______________________________________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</si>
</sst>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gt;=0.005]#,##0.00000,;[Red][&lt;=-0.005]\-#,##0.00000,;#,##0.00000,"/>
  </numFmts>
  <fonts count="13" x14ac:knownFonts="1">
    <font>
      <sz val="11"/>
      <color indexed="8"/>
      <name val="Calibri"/>
      <family val="2"/>
      <scheme val="minor"/>
    </font>
    <font>
      <sz val="10"/>
      <color rgb="FF000000"/>
      <name val="Arial"/>
    </font>
    <font>
      <sz val="10"/>
      <color rgb="FF000000"/>
      <name val="PT Astra Serif"/>
    </font>
    <font>
      <sz val="8"/>
      <color rgb="FF000000"/>
      <name val="PT Astra Serif"/>
    </font>
    <font>
      <b/>
      <sz val="10"/>
      <color rgb="FF000000"/>
      <name val="PT Astra Serif"/>
    </font>
    <font>
      <sz val="11"/>
      <color rgb="FF000000"/>
      <name val="PT Astra Serif"/>
    </font>
    <font>
      <b/>
      <sz val="8"/>
      <color rgb="FF000000"/>
      <name val="PT Astra Serif"/>
    </font>
    <font>
      <sz val="11"/>
      <color rgb="FF000000"/>
      <name val="PT Astra Serif"/>
      <family val="1"/>
      <charset val="204"/>
    </font>
    <font>
      <sz val="10"/>
      <color rgb="FF000000"/>
      <name val="Arial"/>
      <family val="2"/>
      <charset val="204"/>
    </font>
    <font>
      <sz val="8"/>
      <color rgb="FF000000"/>
      <name val="PT Astra Serif"/>
      <family val="1"/>
      <charset val="204"/>
    </font>
    <font>
      <sz val="10"/>
      <color rgb="FF000000"/>
      <name val="PT Astra Serif"/>
      <family val="1"/>
      <charset val="204"/>
    </font>
    <font>
      <b/>
      <sz val="10"/>
      <color rgb="FF000000"/>
      <name val="Times New Roman"/>
      <family val="1"/>
      <charset val="204"/>
    </font>
    <font>
      <b/>
      <sz val="9"/>
      <color rgb="FF000000"/>
      <name val="PT Astra Serif"/>
      <family val="1"/>
      <charset val="204"/>
    </font>
  </fonts>
  <fills count="3">
    <fill>
      <patternFill patternType="none"/>
    </fill>
    <fill>
      <patternFill patternType="gray125"/>
    </fill>
    <fill>
      <patternFill patternType="solid">
        <fgColor rgb="FFFFFFFF"/>
      </patternFill>
    </fill>
  </fills>
  <borders count="14">
    <border>
      <left/>
      <right/>
      <top/>
      <bottom/>
      <diagonal/>
    </border>
    <border>
      <left/>
      <right/>
      <top/>
      <bottom style="medium">
        <color auto="1"/>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medium">
        <color auto="1"/>
      </top>
      <bottom style="thin">
        <color auto="1"/>
      </bottom>
      <diagonal/>
    </border>
  </borders>
  <cellStyleXfs count="1">
    <xf numFmtId="0" fontId="0" fillId="0" borderId="0"/>
  </cellStyleXfs>
  <cellXfs count="51">
    <xf numFmtId="0" fontId="0" fillId="0" borderId="0" xfId="0"/>
    <xf numFmtId="0" fontId="1" fillId="0" borderId="0" xfId="0" applyNumberFormat="1" applyFont="1" applyBorder="1" applyAlignment="1"/>
    <xf numFmtId="0" fontId="2" fillId="0" borderId="0" xfId="0" applyNumberFormat="1" applyFont="1" applyBorder="1" applyAlignment="1"/>
    <xf numFmtId="0" fontId="6" fillId="0" borderId="7" xfId="0" applyNumberFormat="1" applyFont="1" applyBorder="1" applyAlignment="1">
      <alignment horizontal="center"/>
    </xf>
    <xf numFmtId="49" fontId="3" fillId="2" borderId="9" xfId="0" applyNumberFormat="1" applyFont="1" applyFill="1" applyBorder="1" applyAlignment="1">
      <alignment horizontal="center" vertical="center"/>
    </xf>
    <xf numFmtId="49" fontId="3" fillId="2" borderId="11" xfId="0" applyNumberFormat="1" applyFont="1" applyFill="1" applyBorder="1" applyAlignment="1">
      <alignment horizontal="center" vertical="center"/>
    </xf>
    <xf numFmtId="0" fontId="8" fillId="0" borderId="0" xfId="0" applyNumberFormat="1" applyFont="1" applyBorder="1" applyAlignment="1"/>
    <xf numFmtId="0" fontId="4" fillId="0" borderId="0" xfId="0" applyNumberFormat="1" applyFont="1" applyBorder="1" applyAlignment="1"/>
    <xf numFmtId="0" fontId="1" fillId="0" borderId="0" xfId="0" applyNumberFormat="1" applyFont="1" applyBorder="1" applyAlignment="1"/>
    <xf numFmtId="0" fontId="8" fillId="0" borderId="0" xfId="0" applyNumberFormat="1" applyFont="1" applyBorder="1" applyAlignment="1"/>
    <xf numFmtId="0" fontId="10" fillId="0" borderId="0" xfId="0" applyNumberFormat="1" applyFont="1" applyBorder="1" applyAlignment="1">
      <alignment horizontal="right"/>
    </xf>
    <xf numFmtId="0" fontId="10" fillId="0" borderId="0" xfId="0" applyNumberFormat="1" applyFont="1" applyBorder="1" applyAlignment="1"/>
    <xf numFmtId="0" fontId="10" fillId="0" borderId="0" xfId="0" applyNumberFormat="1" applyFont="1" applyBorder="1" applyAlignment="1">
      <alignment horizontal="left"/>
    </xf>
    <xf numFmtId="0" fontId="10" fillId="0" borderId="0" xfId="0" applyNumberFormat="1" applyFont="1" applyBorder="1" applyAlignment="1">
      <alignment horizontal="center"/>
    </xf>
    <xf numFmtId="0" fontId="2" fillId="0" borderId="0" xfId="0" applyNumberFormat="1" applyFont="1" applyBorder="1" applyAlignment="1"/>
    <xf numFmtId="0" fontId="2" fillId="0" borderId="0" xfId="0" applyNumberFormat="1" applyFont="1" applyBorder="1" applyAlignment="1">
      <alignment horizontal="left"/>
    </xf>
    <xf numFmtId="0" fontId="9" fillId="0" borderId="0" xfId="0" applyNumberFormat="1" applyFont="1" applyBorder="1" applyAlignment="1"/>
    <xf numFmtId="0" fontId="9" fillId="0" borderId="0" xfId="0" applyNumberFormat="1" applyFont="1" applyBorder="1" applyAlignment="1">
      <alignment horizontal="center"/>
    </xf>
    <xf numFmtId="0" fontId="9" fillId="0" borderId="0" xfId="0" applyNumberFormat="1" applyFont="1" applyBorder="1" applyAlignment="1">
      <alignment vertical="top"/>
    </xf>
    <xf numFmtId="0" fontId="9" fillId="0" borderId="0" xfId="0" applyNumberFormat="1" applyFont="1" applyBorder="1" applyAlignment="1">
      <alignment horizontal="center" vertical="top"/>
    </xf>
    <xf numFmtId="0" fontId="7" fillId="0" borderId="0" xfId="0" applyNumberFormat="1" applyFont="1" applyBorder="1" applyAlignment="1">
      <alignment horizontal="center" wrapText="1"/>
    </xf>
    <xf numFmtId="0" fontId="7" fillId="0" borderId="0" xfId="0" applyNumberFormat="1" applyFont="1" applyBorder="1" applyAlignment="1">
      <alignment horizontal="center" vertical="top" wrapText="1"/>
    </xf>
    <xf numFmtId="0" fontId="11" fillId="0" borderId="0" xfId="0" applyNumberFormat="1" applyFont="1" applyBorder="1" applyAlignment="1">
      <alignment horizontal="center" wrapText="1"/>
    </xf>
    <xf numFmtId="0" fontId="5" fillId="0" borderId="0" xfId="0" applyNumberFormat="1" applyFont="1" applyBorder="1" applyAlignment="1">
      <alignment horizontal="center"/>
    </xf>
    <xf numFmtId="0" fontId="5" fillId="0" borderId="1" xfId="0" applyNumberFormat="1" applyFont="1" applyBorder="1" applyAlignment="1">
      <alignment horizontal="center"/>
    </xf>
    <xf numFmtId="0" fontId="6" fillId="0" borderId="2" xfId="0" applyNumberFormat="1" applyFont="1" applyBorder="1" applyAlignment="1">
      <alignment horizontal="center" vertical="center"/>
    </xf>
    <xf numFmtId="0" fontId="6" fillId="0" borderId="6" xfId="0" applyNumberFormat="1" applyFont="1" applyBorder="1" applyAlignment="1">
      <alignment horizontal="center" vertical="center"/>
    </xf>
    <xf numFmtId="0" fontId="6" fillId="0" borderId="2" xfId="0" applyNumberFormat="1" applyFont="1" applyBorder="1" applyAlignment="1">
      <alignment horizontal="center" vertical="center" wrapText="1"/>
    </xf>
    <xf numFmtId="0" fontId="6" fillId="0" borderId="6" xfId="0" applyNumberFormat="1" applyFont="1" applyBorder="1" applyAlignment="1">
      <alignment horizontal="center" vertical="center" wrapText="1"/>
    </xf>
    <xf numFmtId="0" fontId="6" fillId="0" borderId="3" xfId="0" applyNumberFormat="1" applyFont="1" applyBorder="1" applyAlignment="1">
      <alignment horizontal="center" vertical="center" wrapText="1"/>
    </xf>
    <xf numFmtId="0" fontId="6" fillId="0" borderId="4" xfId="0" applyNumberFormat="1" applyFont="1" applyBorder="1" applyAlignment="1">
      <alignment horizontal="center" vertical="center"/>
    </xf>
    <xf numFmtId="0" fontId="6" fillId="0" borderId="5" xfId="0" applyNumberFormat="1" applyFont="1" applyBorder="1" applyAlignment="1">
      <alignment horizontal="center" vertical="center"/>
    </xf>
    <xf numFmtId="0" fontId="6" fillId="0" borderId="7" xfId="0" applyNumberFormat="1" applyFont="1" applyBorder="1" applyAlignment="1">
      <alignment horizontal="center" vertical="center" wrapText="1"/>
    </xf>
    <xf numFmtId="0" fontId="6" fillId="0" borderId="7" xfId="0" applyNumberFormat="1" applyFont="1" applyBorder="1" applyAlignment="1">
      <alignment horizontal="center"/>
    </xf>
    <xf numFmtId="0" fontId="3" fillId="2" borderId="8" xfId="0" applyNumberFormat="1" applyFont="1" applyFill="1" applyBorder="1" applyAlignment="1">
      <alignment horizontal="left" vertical="center" wrapText="1"/>
    </xf>
    <xf numFmtId="49" fontId="6" fillId="2" borderId="9" xfId="0" applyNumberFormat="1" applyFont="1" applyFill="1" applyBorder="1" applyAlignment="1">
      <alignment horizontal="center" vertical="center"/>
    </xf>
    <xf numFmtId="49" fontId="6" fillId="2" borderId="9" xfId="0" applyNumberFormat="1" applyFont="1" applyFill="1" applyBorder="1" applyAlignment="1">
      <alignment vertical="center"/>
    </xf>
    <xf numFmtId="164" fontId="3" fillId="0" borderId="9" xfId="0" applyNumberFormat="1" applyFont="1" applyBorder="1" applyAlignment="1">
      <alignment horizontal="right" vertical="center"/>
    </xf>
    <xf numFmtId="164" fontId="9" fillId="0" borderId="13" xfId="0" applyNumberFormat="1" applyFont="1" applyBorder="1" applyAlignment="1">
      <alignment horizontal="right" vertical="center"/>
    </xf>
    <xf numFmtId="0" fontId="3" fillId="2" borderId="10" xfId="0" applyNumberFormat="1" applyFont="1" applyFill="1" applyBorder="1" applyAlignment="1">
      <alignment horizontal="left" vertical="center" wrapText="1"/>
    </xf>
    <xf numFmtId="49" fontId="3" fillId="2" borderId="11" xfId="0" applyNumberFormat="1" applyFont="1" applyFill="1" applyBorder="1" applyAlignment="1">
      <alignment horizontal="center" vertical="center"/>
    </xf>
    <xf numFmtId="49" fontId="6" fillId="2" borderId="11" xfId="0" applyNumberFormat="1" applyFont="1" applyFill="1" applyBorder="1" applyAlignment="1">
      <alignment horizontal="center" vertical="center"/>
    </xf>
    <xf numFmtId="49" fontId="6" fillId="2" borderId="11" xfId="0" applyNumberFormat="1" applyFont="1" applyFill="1" applyBorder="1" applyAlignment="1">
      <alignment vertical="center"/>
    </xf>
    <xf numFmtId="164" fontId="3" fillId="0" borderId="11" xfId="0" applyNumberFormat="1" applyFont="1" applyBorder="1" applyAlignment="1">
      <alignment horizontal="right" vertical="center"/>
    </xf>
    <xf numFmtId="164" fontId="9" fillId="0" borderId="12" xfId="0" applyNumberFormat="1" applyFont="1" applyBorder="1" applyAlignment="1">
      <alignment horizontal="right" vertical="center"/>
    </xf>
    <xf numFmtId="49" fontId="3" fillId="2" borderId="11" xfId="0" applyNumberFormat="1" applyFont="1" applyFill="1" applyBorder="1" applyAlignment="1">
      <alignment vertical="center"/>
    </xf>
    <xf numFmtId="0" fontId="0" fillId="0" borderId="0" xfId="0" applyAlignment="1">
      <alignment horizontal="center"/>
    </xf>
    <xf numFmtId="0" fontId="12" fillId="0" borderId="3" xfId="0" applyNumberFormat="1" applyFont="1" applyBorder="1" applyAlignment="1">
      <alignment horizontal="left" vertical="center"/>
    </xf>
    <xf numFmtId="0" fontId="12" fillId="0" borderId="4" xfId="0" applyNumberFormat="1" applyFont="1" applyBorder="1" applyAlignment="1">
      <alignment horizontal="left" vertical="center"/>
    </xf>
    <xf numFmtId="0" fontId="12" fillId="0" borderId="5" xfId="0" applyNumberFormat="1" applyFont="1" applyBorder="1" applyAlignment="1">
      <alignment horizontal="left" vertical="center"/>
    </xf>
    <xf numFmtId="164" fontId="12" fillId="0" borderId="7" xfId="0" applyNumberFormat="1" applyFont="1" applyBorder="1" applyAlignment="1">
      <alignment horizontal="right"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39"/>
  <sheetViews>
    <sheetView tabSelected="1" topLeftCell="A618" workbookViewId="0">
      <selection activeCell="N637" sqref="N637"/>
    </sheetView>
  </sheetViews>
  <sheetFormatPr defaultRowHeight="15" x14ac:dyDescent="0.25"/>
  <cols>
    <col min="1" max="2" width="9.42578125" customWidth="1"/>
    <col min="3" max="3" width="7.42578125" customWidth="1"/>
    <col min="4" max="4" width="40.42578125" customWidth="1"/>
    <col min="5" max="5" width="14.85546875" customWidth="1"/>
    <col min="6" max="6" width="7.140625" customWidth="1"/>
    <col min="7" max="7" width="4.140625" customWidth="1"/>
    <col min="8" max="8" width="1.85546875" customWidth="1"/>
    <col min="9" max="9" width="4.28515625" customWidth="1"/>
    <col min="10" max="10" width="7" customWidth="1"/>
    <col min="11" max="11" width="1.85546875" customWidth="1"/>
    <col min="12" max="12" width="11.42578125" customWidth="1"/>
    <col min="13" max="13" width="1.7109375" customWidth="1"/>
    <col min="14" max="14" width="3.85546875" customWidth="1"/>
    <col min="15" max="15" width="6.85546875" customWidth="1"/>
    <col min="16" max="16" width="4.140625" customWidth="1"/>
    <col min="17" max="17" width="10.7109375" customWidth="1"/>
    <col min="18" max="18" width="3.85546875" customWidth="1"/>
    <col min="19" max="19" width="10.7109375" customWidth="1"/>
    <col min="20" max="20" width="3.85546875" customWidth="1"/>
    <col min="21" max="21" width="8" customWidth="1"/>
    <col min="22" max="22" width="7.5703125" customWidth="1"/>
  </cols>
  <sheetData>
    <row r="1" spans="1:22" ht="14.45" customHeight="1" x14ac:dyDescent="0.25">
      <c r="A1" s="8"/>
      <c r="B1" s="8"/>
      <c r="C1" s="8"/>
      <c r="D1" s="8"/>
      <c r="E1" s="8"/>
      <c r="F1" s="8"/>
      <c r="G1" s="8"/>
      <c r="H1" s="14"/>
      <c r="I1" s="14"/>
      <c r="J1" s="14"/>
      <c r="K1" s="15"/>
      <c r="L1" s="15"/>
      <c r="M1" s="15"/>
      <c r="N1" s="15"/>
      <c r="O1" s="15"/>
      <c r="P1" s="15"/>
      <c r="Q1" s="15"/>
      <c r="R1" s="15"/>
      <c r="S1" s="15"/>
      <c r="T1" s="15"/>
      <c r="U1" s="15"/>
      <c r="V1" s="15"/>
    </row>
    <row r="2" spans="1:22" ht="77.25" customHeight="1" x14ac:dyDescent="0.25">
      <c r="A2" s="8"/>
      <c r="B2" s="8"/>
      <c r="C2" s="8"/>
      <c r="D2" s="8"/>
      <c r="E2" s="8"/>
      <c r="F2" s="8"/>
      <c r="G2" s="8"/>
      <c r="H2" s="14"/>
      <c r="I2" s="14"/>
      <c r="J2" s="14"/>
      <c r="K2" s="20" t="s">
        <v>544</v>
      </c>
      <c r="L2" s="20"/>
      <c r="M2" s="20"/>
      <c r="N2" s="20"/>
      <c r="O2" s="20"/>
      <c r="P2" s="20"/>
      <c r="Q2" s="20"/>
      <c r="R2" s="20"/>
      <c r="S2" s="20"/>
      <c r="T2" s="2"/>
      <c r="U2" s="2"/>
      <c r="V2" s="2"/>
    </row>
    <row r="3" spans="1:22" ht="13.15" customHeight="1" x14ac:dyDescent="0.25">
      <c r="A3" s="8"/>
      <c r="B3" s="8"/>
      <c r="C3" s="8"/>
      <c r="D3" s="8"/>
      <c r="E3" s="8"/>
      <c r="F3" s="8"/>
      <c r="G3" s="8"/>
      <c r="H3" s="9"/>
      <c r="I3" s="9"/>
      <c r="J3" s="9"/>
      <c r="K3" s="16"/>
      <c r="L3" s="16"/>
      <c r="M3" s="17"/>
      <c r="N3" s="17"/>
      <c r="O3" s="17"/>
      <c r="P3" s="17"/>
      <c r="Q3" s="17"/>
      <c r="R3" s="11"/>
      <c r="S3" s="11"/>
      <c r="T3" s="13"/>
      <c r="U3" s="13"/>
      <c r="V3" s="13"/>
    </row>
    <row r="4" spans="1:22" ht="65.25" customHeight="1" x14ac:dyDescent="0.25">
      <c r="A4" s="8"/>
      <c r="B4" s="8"/>
      <c r="C4" s="8"/>
      <c r="D4" s="8"/>
      <c r="E4" s="8"/>
      <c r="F4" s="8"/>
      <c r="G4" s="8"/>
      <c r="H4" s="18"/>
      <c r="I4" s="18"/>
      <c r="J4" s="18"/>
      <c r="K4" s="21" t="s">
        <v>543</v>
      </c>
      <c r="L4" s="21"/>
      <c r="M4" s="21"/>
      <c r="N4" s="21"/>
      <c r="O4" s="21"/>
      <c r="P4" s="21"/>
      <c r="Q4" s="21"/>
      <c r="R4" s="21"/>
      <c r="S4" s="21"/>
      <c r="T4" s="19"/>
      <c r="U4" s="19"/>
      <c r="V4" s="19"/>
    </row>
    <row r="5" spans="1:22" ht="13.15" customHeight="1" x14ac:dyDescent="0.25">
      <c r="A5" s="8"/>
      <c r="B5" s="8"/>
      <c r="C5" s="8"/>
      <c r="D5" s="8"/>
      <c r="E5" s="8"/>
      <c r="F5" s="8"/>
      <c r="G5" s="8"/>
      <c r="H5" s="9"/>
      <c r="I5" s="9"/>
      <c r="J5" s="9"/>
      <c r="K5" s="10"/>
      <c r="L5" s="10"/>
      <c r="M5" s="11"/>
      <c r="N5" s="11"/>
      <c r="O5" s="11"/>
      <c r="P5" s="12"/>
      <c r="Q5" s="12"/>
      <c r="R5" s="11"/>
      <c r="S5" s="11"/>
      <c r="T5" s="13"/>
      <c r="U5" s="13"/>
      <c r="V5" s="13"/>
    </row>
    <row r="6" spans="1:22" ht="45.75" customHeight="1" x14ac:dyDescent="0.25">
      <c r="A6" s="22" t="s">
        <v>545</v>
      </c>
      <c r="B6" s="22"/>
      <c r="C6" s="22"/>
      <c r="D6" s="22"/>
      <c r="E6" s="22"/>
      <c r="F6" s="22"/>
      <c r="G6" s="22"/>
      <c r="H6" s="22"/>
      <c r="I6" s="22"/>
      <c r="J6" s="22"/>
      <c r="K6" s="22"/>
      <c r="L6" s="22"/>
      <c r="M6" s="22"/>
      <c r="N6" s="22"/>
      <c r="O6" s="22"/>
      <c r="P6" s="22"/>
      <c r="Q6" s="22"/>
      <c r="R6" s="22"/>
      <c r="S6" s="22"/>
      <c r="T6" s="9"/>
      <c r="U6" s="9"/>
      <c r="V6" s="6"/>
    </row>
    <row r="7" spans="1:22" ht="13.15" customHeight="1" x14ac:dyDescent="0.25">
      <c r="A7" s="1"/>
      <c r="B7" s="1"/>
      <c r="C7" s="1"/>
      <c r="D7" s="1"/>
      <c r="E7" s="1"/>
      <c r="F7" s="1"/>
      <c r="G7" s="1"/>
      <c r="H7" s="1"/>
      <c r="I7" s="1"/>
      <c r="J7" s="1"/>
      <c r="K7" s="1"/>
      <c r="L7" s="1"/>
      <c r="M7" s="1"/>
      <c r="N7" s="1"/>
      <c r="O7" s="1"/>
      <c r="P7" s="1"/>
      <c r="Q7" s="1"/>
      <c r="R7" s="1"/>
      <c r="S7" s="1"/>
      <c r="T7" s="7"/>
      <c r="U7" s="7"/>
      <c r="V7" s="7"/>
    </row>
    <row r="8" spans="1:22" ht="13.9" customHeight="1" x14ac:dyDescent="0.25">
      <c r="A8" s="23"/>
      <c r="B8" s="23"/>
      <c r="C8" s="23"/>
      <c r="D8" s="23"/>
      <c r="E8" s="23"/>
      <c r="F8" s="23"/>
      <c r="G8" s="23"/>
      <c r="H8" s="23"/>
      <c r="I8" s="23"/>
      <c r="J8" s="23"/>
      <c r="K8" s="23"/>
      <c r="L8" s="23"/>
      <c r="M8" s="23"/>
      <c r="N8" s="23"/>
      <c r="O8" s="23"/>
      <c r="P8" s="23"/>
      <c r="Q8" s="23"/>
      <c r="R8" s="23"/>
      <c r="S8" s="23"/>
      <c r="T8" s="23"/>
    </row>
    <row r="9" spans="1:22" ht="4.5" customHeight="1" x14ac:dyDescent="0.25">
      <c r="A9" s="24"/>
      <c r="B9" s="24"/>
      <c r="C9" s="24"/>
      <c r="D9" s="24"/>
      <c r="E9" s="24"/>
      <c r="F9" s="24"/>
      <c r="G9" s="24"/>
      <c r="H9" s="24"/>
      <c r="I9" s="24"/>
      <c r="J9" s="24"/>
      <c r="K9" s="24"/>
      <c r="L9" s="24"/>
      <c r="M9" s="24"/>
      <c r="N9" s="24"/>
      <c r="O9" s="24"/>
      <c r="P9" s="24"/>
      <c r="Q9" s="24"/>
      <c r="R9" s="24"/>
      <c r="S9" s="24"/>
      <c r="T9" s="24"/>
    </row>
    <row r="10" spans="1:22" ht="23.25" customHeight="1" x14ac:dyDescent="0.25">
      <c r="A10" s="25" t="s">
        <v>0</v>
      </c>
      <c r="B10" s="25"/>
      <c r="C10" s="25"/>
      <c r="D10" s="25"/>
      <c r="E10" s="27" t="s">
        <v>1</v>
      </c>
      <c r="F10" s="27" t="s">
        <v>2</v>
      </c>
      <c r="G10" s="27"/>
      <c r="H10" s="27"/>
      <c r="I10" s="27" t="s">
        <v>3</v>
      </c>
      <c r="J10" s="27"/>
      <c r="K10" s="27"/>
      <c r="L10" s="27" t="s">
        <v>4</v>
      </c>
      <c r="M10" s="27"/>
      <c r="N10" s="29" t="s">
        <v>5</v>
      </c>
      <c r="O10" s="29"/>
      <c r="P10" s="29"/>
      <c r="Q10" s="30"/>
      <c r="R10" s="30"/>
      <c r="S10" s="31"/>
      <c r="T10" s="31"/>
    </row>
    <row r="11" spans="1:22" ht="21.95" customHeight="1" x14ac:dyDescent="0.25">
      <c r="A11" s="26"/>
      <c r="B11" s="26"/>
      <c r="C11" s="26"/>
      <c r="D11" s="26"/>
      <c r="E11" s="28"/>
      <c r="F11" s="28"/>
      <c r="G11" s="28"/>
      <c r="H11" s="28"/>
      <c r="I11" s="28"/>
      <c r="J11" s="28"/>
      <c r="K11" s="28"/>
      <c r="L11" s="28"/>
      <c r="M11" s="28"/>
      <c r="N11" s="32" t="s">
        <v>6</v>
      </c>
      <c r="O11" s="32"/>
      <c r="P11" s="32"/>
      <c r="Q11" s="32" t="s">
        <v>7</v>
      </c>
      <c r="R11" s="32"/>
      <c r="S11" s="32" t="s">
        <v>8</v>
      </c>
      <c r="T11" s="32"/>
    </row>
    <row r="12" spans="1:22" ht="10.9" customHeight="1" x14ac:dyDescent="0.25">
      <c r="A12" s="33">
        <v>1</v>
      </c>
      <c r="B12" s="33"/>
      <c r="C12" s="33"/>
      <c r="D12" s="33"/>
      <c r="E12" s="3">
        <v>2</v>
      </c>
      <c r="F12" s="33">
        <v>3</v>
      </c>
      <c r="G12" s="33"/>
      <c r="H12" s="33"/>
      <c r="I12" s="33">
        <v>4</v>
      </c>
      <c r="J12" s="33"/>
      <c r="K12" s="33"/>
      <c r="L12" s="33">
        <v>5</v>
      </c>
      <c r="M12" s="33"/>
      <c r="N12" s="33">
        <v>6</v>
      </c>
      <c r="O12" s="33"/>
      <c r="P12" s="33"/>
      <c r="Q12" s="33">
        <v>7</v>
      </c>
      <c r="R12" s="33"/>
      <c r="S12" s="33">
        <v>8</v>
      </c>
      <c r="T12" s="33"/>
    </row>
    <row r="13" spans="1:22" ht="15" customHeight="1" x14ac:dyDescent="0.25">
      <c r="A13" s="34" t="s">
        <v>9</v>
      </c>
      <c r="B13" s="34"/>
      <c r="C13" s="34"/>
      <c r="D13" s="34"/>
      <c r="E13" s="4" t="s">
        <v>10</v>
      </c>
      <c r="F13" s="35"/>
      <c r="G13" s="35"/>
      <c r="H13" s="35"/>
      <c r="I13" s="35"/>
      <c r="J13" s="35"/>
      <c r="K13" s="35"/>
      <c r="L13" s="36"/>
      <c r="M13" s="36"/>
      <c r="N13" s="37">
        <v>103484431.11</v>
      </c>
      <c r="O13" s="37"/>
      <c r="P13" s="37"/>
      <c r="Q13" s="37">
        <v>79680415.540000007</v>
      </c>
      <c r="R13" s="37"/>
      <c r="S13" s="38">
        <v>81028912.120000005</v>
      </c>
      <c r="T13" s="38"/>
    </row>
    <row r="14" spans="1:22" ht="45.75" customHeight="1" x14ac:dyDescent="0.25">
      <c r="A14" s="39" t="s">
        <v>11</v>
      </c>
      <c r="B14" s="39"/>
      <c r="C14" s="39"/>
      <c r="D14" s="39"/>
      <c r="E14" s="5" t="s">
        <v>10</v>
      </c>
      <c r="F14" s="40" t="s">
        <v>12</v>
      </c>
      <c r="G14" s="40"/>
      <c r="H14" s="40"/>
      <c r="I14" s="41"/>
      <c r="J14" s="41"/>
      <c r="K14" s="41"/>
      <c r="L14" s="42"/>
      <c r="M14" s="42"/>
      <c r="N14" s="43">
        <v>57165691.299999997</v>
      </c>
      <c r="O14" s="43"/>
      <c r="P14" s="43"/>
      <c r="Q14" s="43">
        <v>37437953.549999997</v>
      </c>
      <c r="R14" s="43"/>
      <c r="S14" s="44">
        <v>37436888.340000004</v>
      </c>
      <c r="T14" s="44"/>
    </row>
    <row r="15" spans="1:22" ht="15" customHeight="1" x14ac:dyDescent="0.25">
      <c r="A15" s="39" t="s">
        <v>13</v>
      </c>
      <c r="B15" s="39"/>
      <c r="C15" s="39"/>
      <c r="D15" s="39"/>
      <c r="E15" s="5" t="s">
        <v>10</v>
      </c>
      <c r="F15" s="40" t="s">
        <v>12</v>
      </c>
      <c r="G15" s="40"/>
      <c r="H15" s="40"/>
      <c r="I15" s="40" t="s">
        <v>14</v>
      </c>
      <c r="J15" s="40"/>
      <c r="K15" s="40"/>
      <c r="L15" s="45"/>
      <c r="M15" s="45"/>
      <c r="N15" s="43">
        <v>57165691.299999997</v>
      </c>
      <c r="O15" s="43"/>
      <c r="P15" s="43"/>
      <c r="Q15" s="43">
        <v>37437953.549999997</v>
      </c>
      <c r="R15" s="43"/>
      <c r="S15" s="44">
        <v>37436888.340000004</v>
      </c>
      <c r="T15" s="44"/>
    </row>
    <row r="16" spans="1:22" ht="45.75" customHeight="1" x14ac:dyDescent="0.25">
      <c r="A16" s="39" t="s">
        <v>15</v>
      </c>
      <c r="B16" s="39"/>
      <c r="C16" s="39"/>
      <c r="D16" s="39"/>
      <c r="E16" s="5" t="s">
        <v>10</v>
      </c>
      <c r="F16" s="40" t="s">
        <v>12</v>
      </c>
      <c r="G16" s="40"/>
      <c r="H16" s="40"/>
      <c r="I16" s="40" t="s">
        <v>16</v>
      </c>
      <c r="J16" s="40"/>
      <c r="K16" s="40"/>
      <c r="L16" s="45"/>
      <c r="M16" s="45"/>
      <c r="N16" s="43">
        <v>3829200</v>
      </c>
      <c r="O16" s="43"/>
      <c r="P16" s="43"/>
      <c r="Q16" s="43">
        <v>2999600</v>
      </c>
      <c r="R16" s="43"/>
      <c r="S16" s="44">
        <v>2999600</v>
      </c>
      <c r="T16" s="44"/>
    </row>
    <row r="17" spans="1:20" ht="23.25" customHeight="1" x14ac:dyDescent="0.25">
      <c r="A17" s="39" t="s">
        <v>17</v>
      </c>
      <c r="B17" s="39"/>
      <c r="C17" s="39"/>
      <c r="D17" s="39"/>
      <c r="E17" s="5" t="s">
        <v>10</v>
      </c>
      <c r="F17" s="40" t="s">
        <v>12</v>
      </c>
      <c r="G17" s="40"/>
      <c r="H17" s="40"/>
      <c r="I17" s="40" t="s">
        <v>18</v>
      </c>
      <c r="J17" s="40"/>
      <c r="K17" s="40"/>
      <c r="L17" s="45"/>
      <c r="M17" s="45"/>
      <c r="N17" s="43">
        <v>3829200</v>
      </c>
      <c r="O17" s="43"/>
      <c r="P17" s="43"/>
      <c r="Q17" s="43">
        <v>2999600</v>
      </c>
      <c r="R17" s="43"/>
      <c r="S17" s="44">
        <v>2999600</v>
      </c>
      <c r="T17" s="44"/>
    </row>
    <row r="18" spans="1:20" ht="23.25" customHeight="1" x14ac:dyDescent="0.25">
      <c r="A18" s="39" t="s">
        <v>19</v>
      </c>
      <c r="B18" s="39"/>
      <c r="C18" s="39"/>
      <c r="D18" s="39"/>
      <c r="E18" s="5" t="s">
        <v>10</v>
      </c>
      <c r="F18" s="40" t="s">
        <v>12</v>
      </c>
      <c r="G18" s="40"/>
      <c r="H18" s="40"/>
      <c r="I18" s="40" t="s">
        <v>18</v>
      </c>
      <c r="J18" s="40"/>
      <c r="K18" s="40"/>
      <c r="L18" s="40" t="s">
        <v>20</v>
      </c>
      <c r="M18" s="40"/>
      <c r="N18" s="43">
        <v>3829200</v>
      </c>
      <c r="O18" s="43"/>
      <c r="P18" s="43"/>
      <c r="Q18" s="43">
        <v>2999600</v>
      </c>
      <c r="R18" s="43"/>
      <c r="S18" s="44">
        <v>2999600</v>
      </c>
      <c r="T18" s="44"/>
    </row>
    <row r="19" spans="1:20" ht="23.25" customHeight="1" x14ac:dyDescent="0.25">
      <c r="A19" s="39" t="s">
        <v>21</v>
      </c>
      <c r="B19" s="39"/>
      <c r="C19" s="39"/>
      <c r="D19" s="39"/>
      <c r="E19" s="5" t="s">
        <v>10</v>
      </c>
      <c r="F19" s="40" t="s">
        <v>12</v>
      </c>
      <c r="G19" s="40"/>
      <c r="H19" s="40"/>
      <c r="I19" s="40" t="s">
        <v>22</v>
      </c>
      <c r="J19" s="40"/>
      <c r="K19" s="40"/>
      <c r="L19" s="45"/>
      <c r="M19" s="45"/>
      <c r="N19" s="43">
        <v>53336491.299999997</v>
      </c>
      <c r="O19" s="43"/>
      <c r="P19" s="43"/>
      <c r="Q19" s="43">
        <v>34438353.549999997</v>
      </c>
      <c r="R19" s="43"/>
      <c r="S19" s="44">
        <v>34437288.340000004</v>
      </c>
      <c r="T19" s="44"/>
    </row>
    <row r="20" spans="1:20" ht="23.25" customHeight="1" x14ac:dyDescent="0.25">
      <c r="A20" s="39" t="s">
        <v>17</v>
      </c>
      <c r="B20" s="39"/>
      <c r="C20" s="39"/>
      <c r="D20" s="39"/>
      <c r="E20" s="5" t="s">
        <v>10</v>
      </c>
      <c r="F20" s="40" t="s">
        <v>12</v>
      </c>
      <c r="G20" s="40"/>
      <c r="H20" s="40"/>
      <c r="I20" s="40" t="s">
        <v>23</v>
      </c>
      <c r="J20" s="40"/>
      <c r="K20" s="40"/>
      <c r="L20" s="45"/>
      <c r="M20" s="45"/>
      <c r="N20" s="43">
        <v>41734191.299999997</v>
      </c>
      <c r="O20" s="43"/>
      <c r="P20" s="43"/>
      <c r="Q20" s="43">
        <v>28507653.550000001</v>
      </c>
      <c r="R20" s="43"/>
      <c r="S20" s="44">
        <v>28506588.34</v>
      </c>
      <c r="T20" s="44"/>
    </row>
    <row r="21" spans="1:20" ht="23.25" customHeight="1" x14ac:dyDescent="0.25">
      <c r="A21" s="39" t="s">
        <v>19</v>
      </c>
      <c r="B21" s="39"/>
      <c r="C21" s="39"/>
      <c r="D21" s="39"/>
      <c r="E21" s="5" t="s">
        <v>10</v>
      </c>
      <c r="F21" s="40" t="s">
        <v>12</v>
      </c>
      <c r="G21" s="40"/>
      <c r="H21" s="40"/>
      <c r="I21" s="40" t="s">
        <v>23</v>
      </c>
      <c r="J21" s="40"/>
      <c r="K21" s="40"/>
      <c r="L21" s="40" t="s">
        <v>20</v>
      </c>
      <c r="M21" s="40"/>
      <c r="N21" s="43">
        <v>41734191.299999997</v>
      </c>
      <c r="O21" s="43"/>
      <c r="P21" s="43"/>
      <c r="Q21" s="43">
        <v>28507653.550000001</v>
      </c>
      <c r="R21" s="43"/>
      <c r="S21" s="44">
        <v>28506588.34</v>
      </c>
      <c r="T21" s="44"/>
    </row>
    <row r="22" spans="1:20" ht="23.25" customHeight="1" x14ac:dyDescent="0.25">
      <c r="A22" s="39" t="s">
        <v>24</v>
      </c>
      <c r="B22" s="39"/>
      <c r="C22" s="39"/>
      <c r="D22" s="39"/>
      <c r="E22" s="5" t="s">
        <v>10</v>
      </c>
      <c r="F22" s="40" t="s">
        <v>12</v>
      </c>
      <c r="G22" s="40"/>
      <c r="H22" s="40"/>
      <c r="I22" s="40" t="s">
        <v>25</v>
      </c>
      <c r="J22" s="40"/>
      <c r="K22" s="40"/>
      <c r="L22" s="45"/>
      <c r="M22" s="45"/>
      <c r="N22" s="43">
        <v>11602300</v>
      </c>
      <c r="O22" s="43"/>
      <c r="P22" s="43"/>
      <c r="Q22" s="43">
        <v>5930700</v>
      </c>
      <c r="R22" s="43"/>
      <c r="S22" s="44">
        <v>5930700</v>
      </c>
      <c r="T22" s="44"/>
    </row>
    <row r="23" spans="1:20" ht="23.25" customHeight="1" x14ac:dyDescent="0.25">
      <c r="A23" s="39" t="s">
        <v>19</v>
      </c>
      <c r="B23" s="39"/>
      <c r="C23" s="39"/>
      <c r="D23" s="39"/>
      <c r="E23" s="5" t="s">
        <v>10</v>
      </c>
      <c r="F23" s="40" t="s">
        <v>12</v>
      </c>
      <c r="G23" s="40"/>
      <c r="H23" s="40"/>
      <c r="I23" s="40" t="s">
        <v>25</v>
      </c>
      <c r="J23" s="40"/>
      <c r="K23" s="40"/>
      <c r="L23" s="40" t="s">
        <v>20</v>
      </c>
      <c r="M23" s="40"/>
      <c r="N23" s="43">
        <v>196000</v>
      </c>
      <c r="O23" s="43"/>
      <c r="P23" s="43"/>
      <c r="Q23" s="43">
        <v>30000</v>
      </c>
      <c r="R23" s="43"/>
      <c r="S23" s="44">
        <v>30000</v>
      </c>
      <c r="T23" s="44"/>
    </row>
    <row r="24" spans="1:20" ht="34.5" customHeight="1" x14ac:dyDescent="0.25">
      <c r="A24" s="39" t="s">
        <v>26</v>
      </c>
      <c r="B24" s="39"/>
      <c r="C24" s="39"/>
      <c r="D24" s="39"/>
      <c r="E24" s="5" t="s">
        <v>10</v>
      </c>
      <c r="F24" s="40" t="s">
        <v>12</v>
      </c>
      <c r="G24" s="40"/>
      <c r="H24" s="40"/>
      <c r="I24" s="40" t="s">
        <v>25</v>
      </c>
      <c r="J24" s="40"/>
      <c r="K24" s="40"/>
      <c r="L24" s="40" t="s">
        <v>27</v>
      </c>
      <c r="M24" s="40"/>
      <c r="N24" s="43">
        <v>11036600</v>
      </c>
      <c r="O24" s="43"/>
      <c r="P24" s="43"/>
      <c r="Q24" s="43">
        <v>5666000</v>
      </c>
      <c r="R24" s="43"/>
      <c r="S24" s="44">
        <v>5666000</v>
      </c>
      <c r="T24" s="44"/>
    </row>
    <row r="25" spans="1:20" ht="23.25" customHeight="1" x14ac:dyDescent="0.25">
      <c r="A25" s="39" t="s">
        <v>28</v>
      </c>
      <c r="B25" s="39"/>
      <c r="C25" s="39"/>
      <c r="D25" s="39"/>
      <c r="E25" s="5" t="s">
        <v>10</v>
      </c>
      <c r="F25" s="40" t="s">
        <v>12</v>
      </c>
      <c r="G25" s="40"/>
      <c r="H25" s="40"/>
      <c r="I25" s="40" t="s">
        <v>25</v>
      </c>
      <c r="J25" s="40"/>
      <c r="K25" s="40"/>
      <c r="L25" s="40" t="s">
        <v>29</v>
      </c>
      <c r="M25" s="40"/>
      <c r="N25" s="43">
        <v>60000</v>
      </c>
      <c r="O25" s="43"/>
      <c r="P25" s="43"/>
      <c r="Q25" s="43">
        <v>30000</v>
      </c>
      <c r="R25" s="43"/>
      <c r="S25" s="44">
        <v>30000</v>
      </c>
      <c r="T25" s="44"/>
    </row>
    <row r="26" spans="1:20" ht="15" customHeight="1" x14ac:dyDescent="0.25">
      <c r="A26" s="39" t="s">
        <v>30</v>
      </c>
      <c r="B26" s="39"/>
      <c r="C26" s="39"/>
      <c r="D26" s="39"/>
      <c r="E26" s="5" t="s">
        <v>10</v>
      </c>
      <c r="F26" s="40" t="s">
        <v>12</v>
      </c>
      <c r="G26" s="40"/>
      <c r="H26" s="40"/>
      <c r="I26" s="40" t="s">
        <v>25</v>
      </c>
      <c r="J26" s="40"/>
      <c r="K26" s="40"/>
      <c r="L26" s="40" t="s">
        <v>31</v>
      </c>
      <c r="M26" s="40"/>
      <c r="N26" s="43">
        <v>309700</v>
      </c>
      <c r="O26" s="43"/>
      <c r="P26" s="43"/>
      <c r="Q26" s="43">
        <v>204700</v>
      </c>
      <c r="R26" s="43"/>
      <c r="S26" s="44">
        <v>204700</v>
      </c>
      <c r="T26" s="44"/>
    </row>
    <row r="27" spans="1:20" ht="15" customHeight="1" x14ac:dyDescent="0.25">
      <c r="A27" s="39" t="s">
        <v>32</v>
      </c>
      <c r="B27" s="39"/>
      <c r="C27" s="39"/>
      <c r="D27" s="39"/>
      <c r="E27" s="5" t="s">
        <v>10</v>
      </c>
      <c r="F27" s="40" t="s">
        <v>33</v>
      </c>
      <c r="G27" s="40"/>
      <c r="H27" s="40"/>
      <c r="I27" s="41"/>
      <c r="J27" s="41"/>
      <c r="K27" s="41"/>
      <c r="L27" s="42"/>
      <c r="M27" s="42"/>
      <c r="N27" s="43">
        <v>10008.34</v>
      </c>
      <c r="O27" s="43"/>
      <c r="P27" s="43"/>
      <c r="Q27" s="43">
        <v>68275.86</v>
      </c>
      <c r="R27" s="43"/>
      <c r="S27" s="44">
        <v>9944.5400000000009</v>
      </c>
      <c r="T27" s="44"/>
    </row>
    <row r="28" spans="1:20" ht="15" customHeight="1" x14ac:dyDescent="0.25">
      <c r="A28" s="39" t="s">
        <v>34</v>
      </c>
      <c r="B28" s="39"/>
      <c r="C28" s="39"/>
      <c r="D28" s="39"/>
      <c r="E28" s="5" t="s">
        <v>10</v>
      </c>
      <c r="F28" s="40" t="s">
        <v>33</v>
      </c>
      <c r="G28" s="40"/>
      <c r="H28" s="40"/>
      <c r="I28" s="40" t="s">
        <v>35</v>
      </c>
      <c r="J28" s="40"/>
      <c r="K28" s="40"/>
      <c r="L28" s="45"/>
      <c r="M28" s="45"/>
      <c r="N28" s="43">
        <v>10008.34</v>
      </c>
      <c r="O28" s="43"/>
      <c r="P28" s="43"/>
      <c r="Q28" s="43">
        <v>68275.86</v>
      </c>
      <c r="R28" s="43"/>
      <c r="S28" s="44">
        <v>9944.5400000000009</v>
      </c>
      <c r="T28" s="44"/>
    </row>
    <row r="29" spans="1:20" ht="23.25" customHeight="1" x14ac:dyDescent="0.25">
      <c r="A29" s="39" t="s">
        <v>36</v>
      </c>
      <c r="B29" s="39"/>
      <c r="C29" s="39"/>
      <c r="D29" s="39"/>
      <c r="E29" s="5" t="s">
        <v>10</v>
      </c>
      <c r="F29" s="40" t="s">
        <v>33</v>
      </c>
      <c r="G29" s="40"/>
      <c r="H29" s="40"/>
      <c r="I29" s="40" t="s">
        <v>37</v>
      </c>
      <c r="J29" s="40"/>
      <c r="K29" s="40"/>
      <c r="L29" s="45"/>
      <c r="M29" s="45"/>
      <c r="N29" s="43">
        <v>10008.34</v>
      </c>
      <c r="O29" s="43"/>
      <c r="P29" s="43"/>
      <c r="Q29" s="43">
        <v>68275.86</v>
      </c>
      <c r="R29" s="43"/>
      <c r="S29" s="44">
        <v>9944.5400000000009</v>
      </c>
      <c r="T29" s="44"/>
    </row>
    <row r="30" spans="1:20" ht="45.75" customHeight="1" x14ac:dyDescent="0.25">
      <c r="A30" s="39" t="s">
        <v>38</v>
      </c>
      <c r="B30" s="39"/>
      <c r="C30" s="39"/>
      <c r="D30" s="39"/>
      <c r="E30" s="5" t="s">
        <v>10</v>
      </c>
      <c r="F30" s="40" t="s">
        <v>33</v>
      </c>
      <c r="G30" s="40"/>
      <c r="H30" s="40"/>
      <c r="I30" s="40" t="s">
        <v>39</v>
      </c>
      <c r="J30" s="40"/>
      <c r="K30" s="40"/>
      <c r="L30" s="45"/>
      <c r="M30" s="45"/>
      <c r="N30" s="43">
        <v>10008.34</v>
      </c>
      <c r="O30" s="43"/>
      <c r="P30" s="43"/>
      <c r="Q30" s="43">
        <v>68275.86</v>
      </c>
      <c r="R30" s="43"/>
      <c r="S30" s="44">
        <v>9944.5400000000009</v>
      </c>
      <c r="T30" s="44"/>
    </row>
    <row r="31" spans="1:20" ht="34.5" customHeight="1" x14ac:dyDescent="0.25">
      <c r="A31" s="39" t="s">
        <v>26</v>
      </c>
      <c r="B31" s="39"/>
      <c r="C31" s="39"/>
      <c r="D31" s="39"/>
      <c r="E31" s="5" t="s">
        <v>10</v>
      </c>
      <c r="F31" s="40" t="s">
        <v>33</v>
      </c>
      <c r="G31" s="40"/>
      <c r="H31" s="40"/>
      <c r="I31" s="40" t="s">
        <v>39</v>
      </c>
      <c r="J31" s="40"/>
      <c r="K31" s="40"/>
      <c r="L31" s="40" t="s">
        <v>27</v>
      </c>
      <c r="M31" s="40"/>
      <c r="N31" s="43">
        <v>10008.34</v>
      </c>
      <c r="O31" s="43"/>
      <c r="P31" s="43"/>
      <c r="Q31" s="43">
        <v>68275.86</v>
      </c>
      <c r="R31" s="43"/>
      <c r="S31" s="44">
        <v>9944.5400000000009</v>
      </c>
      <c r="T31" s="44"/>
    </row>
    <row r="32" spans="1:20" ht="34.5" customHeight="1" x14ac:dyDescent="0.25">
      <c r="A32" s="39" t="s">
        <v>40</v>
      </c>
      <c r="B32" s="39"/>
      <c r="C32" s="39"/>
      <c r="D32" s="39"/>
      <c r="E32" s="5" t="s">
        <v>10</v>
      </c>
      <c r="F32" s="40" t="s">
        <v>41</v>
      </c>
      <c r="G32" s="40"/>
      <c r="H32" s="40"/>
      <c r="I32" s="41"/>
      <c r="J32" s="41"/>
      <c r="K32" s="41"/>
      <c r="L32" s="42"/>
      <c r="M32" s="42"/>
      <c r="N32" s="43">
        <v>11205980.16</v>
      </c>
      <c r="O32" s="43"/>
      <c r="P32" s="43"/>
      <c r="Q32" s="43">
        <v>10717585.24</v>
      </c>
      <c r="R32" s="43"/>
      <c r="S32" s="44">
        <v>11213243.039999999</v>
      </c>
      <c r="T32" s="44"/>
    </row>
    <row r="33" spans="1:20" ht="34.5" customHeight="1" x14ac:dyDescent="0.25">
      <c r="A33" s="39" t="s">
        <v>42</v>
      </c>
      <c r="B33" s="39"/>
      <c r="C33" s="39"/>
      <c r="D33" s="39"/>
      <c r="E33" s="5" t="s">
        <v>10</v>
      </c>
      <c r="F33" s="40" t="s">
        <v>41</v>
      </c>
      <c r="G33" s="40"/>
      <c r="H33" s="40"/>
      <c r="I33" s="40" t="s">
        <v>43</v>
      </c>
      <c r="J33" s="40"/>
      <c r="K33" s="40"/>
      <c r="L33" s="45"/>
      <c r="M33" s="45"/>
      <c r="N33" s="43">
        <v>9838090</v>
      </c>
      <c r="O33" s="43"/>
      <c r="P33" s="43"/>
      <c r="Q33" s="43">
        <v>9341300</v>
      </c>
      <c r="R33" s="43"/>
      <c r="S33" s="44">
        <v>9836400</v>
      </c>
      <c r="T33" s="44"/>
    </row>
    <row r="34" spans="1:20" ht="15" customHeight="1" x14ac:dyDescent="0.25">
      <c r="A34" s="39" t="s">
        <v>44</v>
      </c>
      <c r="B34" s="39"/>
      <c r="C34" s="39"/>
      <c r="D34" s="39"/>
      <c r="E34" s="5" t="s">
        <v>10</v>
      </c>
      <c r="F34" s="40" t="s">
        <v>41</v>
      </c>
      <c r="G34" s="40"/>
      <c r="H34" s="40"/>
      <c r="I34" s="40" t="s">
        <v>45</v>
      </c>
      <c r="J34" s="40"/>
      <c r="K34" s="40"/>
      <c r="L34" s="45"/>
      <c r="M34" s="45"/>
      <c r="N34" s="43">
        <v>9838090</v>
      </c>
      <c r="O34" s="43"/>
      <c r="P34" s="43"/>
      <c r="Q34" s="43">
        <v>9341300</v>
      </c>
      <c r="R34" s="43"/>
      <c r="S34" s="44">
        <v>9836400</v>
      </c>
      <c r="T34" s="44"/>
    </row>
    <row r="35" spans="1:20" ht="23.25" customHeight="1" x14ac:dyDescent="0.25">
      <c r="A35" s="39" t="s">
        <v>46</v>
      </c>
      <c r="B35" s="39"/>
      <c r="C35" s="39"/>
      <c r="D35" s="39"/>
      <c r="E35" s="5" t="s">
        <v>10</v>
      </c>
      <c r="F35" s="40" t="s">
        <v>41</v>
      </c>
      <c r="G35" s="40"/>
      <c r="H35" s="40"/>
      <c r="I35" s="40" t="s">
        <v>47</v>
      </c>
      <c r="J35" s="40"/>
      <c r="K35" s="40"/>
      <c r="L35" s="45"/>
      <c r="M35" s="45"/>
      <c r="N35" s="43">
        <v>9838090</v>
      </c>
      <c r="O35" s="43"/>
      <c r="P35" s="43"/>
      <c r="Q35" s="43">
        <v>9341300</v>
      </c>
      <c r="R35" s="43"/>
      <c r="S35" s="44">
        <v>9836400</v>
      </c>
      <c r="T35" s="44"/>
    </row>
    <row r="36" spans="1:20" ht="23.25" customHeight="1" x14ac:dyDescent="0.25">
      <c r="A36" s="39" t="s">
        <v>17</v>
      </c>
      <c r="B36" s="39"/>
      <c r="C36" s="39"/>
      <c r="D36" s="39"/>
      <c r="E36" s="5" t="s">
        <v>10</v>
      </c>
      <c r="F36" s="40" t="s">
        <v>41</v>
      </c>
      <c r="G36" s="40"/>
      <c r="H36" s="40"/>
      <c r="I36" s="40" t="s">
        <v>48</v>
      </c>
      <c r="J36" s="40"/>
      <c r="K36" s="40"/>
      <c r="L36" s="45"/>
      <c r="M36" s="45"/>
      <c r="N36" s="43">
        <v>9334800</v>
      </c>
      <c r="O36" s="43"/>
      <c r="P36" s="43"/>
      <c r="Q36" s="43">
        <v>8801900</v>
      </c>
      <c r="R36" s="43"/>
      <c r="S36" s="44">
        <v>9254300</v>
      </c>
      <c r="T36" s="44"/>
    </row>
    <row r="37" spans="1:20" ht="23.25" customHeight="1" x14ac:dyDescent="0.25">
      <c r="A37" s="39" t="s">
        <v>19</v>
      </c>
      <c r="B37" s="39"/>
      <c r="C37" s="39"/>
      <c r="D37" s="39"/>
      <c r="E37" s="5" t="s">
        <v>10</v>
      </c>
      <c r="F37" s="40" t="s">
        <v>41</v>
      </c>
      <c r="G37" s="40"/>
      <c r="H37" s="40"/>
      <c r="I37" s="40" t="s">
        <v>48</v>
      </c>
      <c r="J37" s="40"/>
      <c r="K37" s="40"/>
      <c r="L37" s="40" t="s">
        <v>20</v>
      </c>
      <c r="M37" s="40"/>
      <c r="N37" s="43">
        <v>9334800</v>
      </c>
      <c r="O37" s="43"/>
      <c r="P37" s="43"/>
      <c r="Q37" s="43">
        <v>8801900</v>
      </c>
      <c r="R37" s="43"/>
      <c r="S37" s="44">
        <v>9254300</v>
      </c>
      <c r="T37" s="44"/>
    </row>
    <row r="38" spans="1:20" ht="23.25" customHeight="1" x14ac:dyDescent="0.25">
      <c r="A38" s="39" t="s">
        <v>24</v>
      </c>
      <c r="B38" s="39"/>
      <c r="C38" s="39"/>
      <c r="D38" s="39"/>
      <c r="E38" s="5" t="s">
        <v>10</v>
      </c>
      <c r="F38" s="40" t="s">
        <v>41</v>
      </c>
      <c r="G38" s="40"/>
      <c r="H38" s="40"/>
      <c r="I38" s="40" t="s">
        <v>49</v>
      </c>
      <c r="J38" s="40"/>
      <c r="K38" s="40"/>
      <c r="L38" s="45"/>
      <c r="M38" s="45"/>
      <c r="N38" s="43">
        <v>503290</v>
      </c>
      <c r="O38" s="43"/>
      <c r="P38" s="43"/>
      <c r="Q38" s="43">
        <v>539400</v>
      </c>
      <c r="R38" s="43"/>
      <c r="S38" s="44">
        <v>582100</v>
      </c>
      <c r="T38" s="44"/>
    </row>
    <row r="39" spans="1:20" ht="34.5" customHeight="1" x14ac:dyDescent="0.25">
      <c r="A39" s="39" t="s">
        <v>26</v>
      </c>
      <c r="B39" s="39"/>
      <c r="C39" s="39"/>
      <c r="D39" s="39"/>
      <c r="E39" s="5" t="s">
        <v>10</v>
      </c>
      <c r="F39" s="40" t="s">
        <v>41</v>
      </c>
      <c r="G39" s="40"/>
      <c r="H39" s="40"/>
      <c r="I39" s="40" t="s">
        <v>49</v>
      </c>
      <c r="J39" s="40"/>
      <c r="K39" s="40"/>
      <c r="L39" s="40" t="s">
        <v>27</v>
      </c>
      <c r="M39" s="40"/>
      <c r="N39" s="43">
        <v>503290</v>
      </c>
      <c r="O39" s="43"/>
      <c r="P39" s="43"/>
      <c r="Q39" s="43">
        <v>539400</v>
      </c>
      <c r="R39" s="43"/>
      <c r="S39" s="44">
        <v>582100</v>
      </c>
      <c r="T39" s="44"/>
    </row>
    <row r="40" spans="1:20" ht="15" customHeight="1" x14ac:dyDescent="0.25">
      <c r="A40" s="39" t="s">
        <v>50</v>
      </c>
      <c r="B40" s="39"/>
      <c r="C40" s="39"/>
      <c r="D40" s="39"/>
      <c r="E40" s="5" t="s">
        <v>10</v>
      </c>
      <c r="F40" s="40" t="s">
        <v>41</v>
      </c>
      <c r="G40" s="40"/>
      <c r="H40" s="40"/>
      <c r="I40" s="40" t="s">
        <v>51</v>
      </c>
      <c r="J40" s="40"/>
      <c r="K40" s="40"/>
      <c r="L40" s="45"/>
      <c r="M40" s="45"/>
      <c r="N40" s="43">
        <v>1354650</v>
      </c>
      <c r="O40" s="43"/>
      <c r="P40" s="43"/>
      <c r="Q40" s="43">
        <v>1362450</v>
      </c>
      <c r="R40" s="43"/>
      <c r="S40" s="44">
        <v>1362450</v>
      </c>
      <c r="T40" s="44"/>
    </row>
    <row r="41" spans="1:20" ht="23.25" customHeight="1" x14ac:dyDescent="0.25">
      <c r="A41" s="39" t="s">
        <v>52</v>
      </c>
      <c r="B41" s="39"/>
      <c r="C41" s="39"/>
      <c r="D41" s="39"/>
      <c r="E41" s="5" t="s">
        <v>10</v>
      </c>
      <c r="F41" s="40" t="s">
        <v>41</v>
      </c>
      <c r="G41" s="40"/>
      <c r="H41" s="40"/>
      <c r="I41" s="40" t="s">
        <v>53</v>
      </c>
      <c r="J41" s="40"/>
      <c r="K41" s="40"/>
      <c r="L41" s="45"/>
      <c r="M41" s="45"/>
      <c r="N41" s="43">
        <v>1354650</v>
      </c>
      <c r="O41" s="43"/>
      <c r="P41" s="43"/>
      <c r="Q41" s="43">
        <v>1362450</v>
      </c>
      <c r="R41" s="43"/>
      <c r="S41" s="44">
        <v>1362450</v>
      </c>
      <c r="T41" s="44"/>
    </row>
    <row r="42" spans="1:20" ht="23.25" customHeight="1" x14ac:dyDescent="0.25">
      <c r="A42" s="39" t="s">
        <v>17</v>
      </c>
      <c r="B42" s="39"/>
      <c r="C42" s="39"/>
      <c r="D42" s="39"/>
      <c r="E42" s="5" t="s">
        <v>10</v>
      </c>
      <c r="F42" s="40" t="s">
        <v>41</v>
      </c>
      <c r="G42" s="40"/>
      <c r="H42" s="40"/>
      <c r="I42" s="40" t="s">
        <v>54</v>
      </c>
      <c r="J42" s="40"/>
      <c r="K42" s="40"/>
      <c r="L42" s="45"/>
      <c r="M42" s="45"/>
      <c r="N42" s="43">
        <v>1314650</v>
      </c>
      <c r="O42" s="43"/>
      <c r="P42" s="43"/>
      <c r="Q42" s="43">
        <v>1362450</v>
      </c>
      <c r="R42" s="43"/>
      <c r="S42" s="44">
        <v>1362450</v>
      </c>
      <c r="T42" s="44"/>
    </row>
    <row r="43" spans="1:20" ht="23.25" customHeight="1" x14ac:dyDescent="0.25">
      <c r="A43" s="39" t="s">
        <v>19</v>
      </c>
      <c r="B43" s="39"/>
      <c r="C43" s="39"/>
      <c r="D43" s="39"/>
      <c r="E43" s="5" t="s">
        <v>10</v>
      </c>
      <c r="F43" s="40" t="s">
        <v>41</v>
      </c>
      <c r="G43" s="40"/>
      <c r="H43" s="40"/>
      <c r="I43" s="40" t="s">
        <v>54</v>
      </c>
      <c r="J43" s="40"/>
      <c r="K43" s="40"/>
      <c r="L43" s="40" t="s">
        <v>20</v>
      </c>
      <c r="M43" s="40"/>
      <c r="N43" s="43">
        <v>1314650</v>
      </c>
      <c r="O43" s="43"/>
      <c r="P43" s="43"/>
      <c r="Q43" s="43">
        <v>1362450</v>
      </c>
      <c r="R43" s="43"/>
      <c r="S43" s="44">
        <v>1362450</v>
      </c>
      <c r="T43" s="44"/>
    </row>
    <row r="44" spans="1:20" ht="23.25" customHeight="1" x14ac:dyDescent="0.25">
      <c r="A44" s="39" t="s">
        <v>24</v>
      </c>
      <c r="B44" s="39"/>
      <c r="C44" s="39"/>
      <c r="D44" s="39"/>
      <c r="E44" s="5" t="s">
        <v>10</v>
      </c>
      <c r="F44" s="40" t="s">
        <v>41</v>
      </c>
      <c r="G44" s="40"/>
      <c r="H44" s="40"/>
      <c r="I44" s="40" t="s">
        <v>55</v>
      </c>
      <c r="J44" s="40"/>
      <c r="K44" s="40"/>
      <c r="L44" s="45"/>
      <c r="M44" s="45"/>
      <c r="N44" s="43">
        <v>40000</v>
      </c>
      <c r="O44" s="43"/>
      <c r="P44" s="43"/>
      <c r="Q44" s="43">
        <v>0</v>
      </c>
      <c r="R44" s="43"/>
      <c r="S44" s="44">
        <v>0</v>
      </c>
      <c r="T44" s="44"/>
    </row>
    <row r="45" spans="1:20" ht="34.5" customHeight="1" x14ac:dyDescent="0.25">
      <c r="A45" s="39" t="s">
        <v>26</v>
      </c>
      <c r="B45" s="39"/>
      <c r="C45" s="39"/>
      <c r="D45" s="39"/>
      <c r="E45" s="5" t="s">
        <v>10</v>
      </c>
      <c r="F45" s="40" t="s">
        <v>41</v>
      </c>
      <c r="G45" s="40"/>
      <c r="H45" s="40"/>
      <c r="I45" s="40" t="s">
        <v>55</v>
      </c>
      <c r="J45" s="40"/>
      <c r="K45" s="40"/>
      <c r="L45" s="40" t="s">
        <v>27</v>
      </c>
      <c r="M45" s="40"/>
      <c r="N45" s="43">
        <v>38000</v>
      </c>
      <c r="O45" s="43"/>
      <c r="P45" s="43"/>
      <c r="Q45" s="43">
        <v>0</v>
      </c>
      <c r="R45" s="43"/>
      <c r="S45" s="44">
        <v>0</v>
      </c>
      <c r="T45" s="44"/>
    </row>
    <row r="46" spans="1:20" ht="15" customHeight="1" x14ac:dyDescent="0.25">
      <c r="A46" s="39" t="s">
        <v>30</v>
      </c>
      <c r="B46" s="39"/>
      <c r="C46" s="39"/>
      <c r="D46" s="39"/>
      <c r="E46" s="5" t="s">
        <v>10</v>
      </c>
      <c r="F46" s="40" t="s">
        <v>41</v>
      </c>
      <c r="G46" s="40"/>
      <c r="H46" s="40"/>
      <c r="I46" s="40" t="s">
        <v>55</v>
      </c>
      <c r="J46" s="40"/>
      <c r="K46" s="40"/>
      <c r="L46" s="40" t="s">
        <v>31</v>
      </c>
      <c r="M46" s="40"/>
      <c r="N46" s="43">
        <v>2000</v>
      </c>
      <c r="O46" s="43"/>
      <c r="P46" s="43"/>
      <c r="Q46" s="43">
        <v>0</v>
      </c>
      <c r="R46" s="43"/>
      <c r="S46" s="44">
        <v>0</v>
      </c>
      <c r="T46" s="44"/>
    </row>
    <row r="47" spans="1:20" ht="15" customHeight="1" x14ac:dyDescent="0.25">
      <c r="A47" s="39" t="s">
        <v>34</v>
      </c>
      <c r="B47" s="39"/>
      <c r="C47" s="39"/>
      <c r="D47" s="39"/>
      <c r="E47" s="5" t="s">
        <v>10</v>
      </c>
      <c r="F47" s="40" t="s">
        <v>41</v>
      </c>
      <c r="G47" s="40"/>
      <c r="H47" s="40"/>
      <c r="I47" s="40" t="s">
        <v>35</v>
      </c>
      <c r="J47" s="40"/>
      <c r="K47" s="40"/>
      <c r="L47" s="45"/>
      <c r="M47" s="45"/>
      <c r="N47" s="43">
        <v>13240.16</v>
      </c>
      <c r="O47" s="43"/>
      <c r="P47" s="43"/>
      <c r="Q47" s="43">
        <v>13835.24</v>
      </c>
      <c r="R47" s="43"/>
      <c r="S47" s="44">
        <v>14393.04</v>
      </c>
      <c r="T47" s="44"/>
    </row>
    <row r="48" spans="1:20" ht="23.25" customHeight="1" x14ac:dyDescent="0.25">
      <c r="A48" s="39" t="s">
        <v>36</v>
      </c>
      <c r="B48" s="39"/>
      <c r="C48" s="39"/>
      <c r="D48" s="39"/>
      <c r="E48" s="5" t="s">
        <v>10</v>
      </c>
      <c r="F48" s="40" t="s">
        <v>41</v>
      </c>
      <c r="G48" s="40"/>
      <c r="H48" s="40"/>
      <c r="I48" s="40" t="s">
        <v>37</v>
      </c>
      <c r="J48" s="40"/>
      <c r="K48" s="40"/>
      <c r="L48" s="45"/>
      <c r="M48" s="45"/>
      <c r="N48" s="43">
        <v>13240.16</v>
      </c>
      <c r="O48" s="43"/>
      <c r="P48" s="43"/>
      <c r="Q48" s="43">
        <v>13835.24</v>
      </c>
      <c r="R48" s="43"/>
      <c r="S48" s="44">
        <v>14393.04</v>
      </c>
      <c r="T48" s="44"/>
    </row>
    <row r="49" spans="1:20" ht="68.25" customHeight="1" x14ac:dyDescent="0.25">
      <c r="A49" s="39" t="s">
        <v>56</v>
      </c>
      <c r="B49" s="39"/>
      <c r="C49" s="39"/>
      <c r="D49" s="39"/>
      <c r="E49" s="5" t="s">
        <v>10</v>
      </c>
      <c r="F49" s="40" t="s">
        <v>41</v>
      </c>
      <c r="G49" s="40"/>
      <c r="H49" s="40"/>
      <c r="I49" s="40" t="s">
        <v>57</v>
      </c>
      <c r="J49" s="40"/>
      <c r="K49" s="40"/>
      <c r="L49" s="45"/>
      <c r="M49" s="45"/>
      <c r="N49" s="43">
        <v>13240.16</v>
      </c>
      <c r="O49" s="43"/>
      <c r="P49" s="43"/>
      <c r="Q49" s="43">
        <v>13835.24</v>
      </c>
      <c r="R49" s="43"/>
      <c r="S49" s="44">
        <v>14393.04</v>
      </c>
      <c r="T49" s="44"/>
    </row>
    <row r="50" spans="1:20" ht="34.5" customHeight="1" x14ac:dyDescent="0.25">
      <c r="A50" s="39" t="s">
        <v>26</v>
      </c>
      <c r="B50" s="39"/>
      <c r="C50" s="39"/>
      <c r="D50" s="39"/>
      <c r="E50" s="5" t="s">
        <v>10</v>
      </c>
      <c r="F50" s="40" t="s">
        <v>41</v>
      </c>
      <c r="G50" s="40"/>
      <c r="H50" s="40"/>
      <c r="I50" s="40" t="s">
        <v>57</v>
      </c>
      <c r="J50" s="40"/>
      <c r="K50" s="40"/>
      <c r="L50" s="40" t="s">
        <v>27</v>
      </c>
      <c r="M50" s="40"/>
      <c r="N50" s="43">
        <v>13240.16</v>
      </c>
      <c r="O50" s="43"/>
      <c r="P50" s="43"/>
      <c r="Q50" s="43">
        <v>13835.24</v>
      </c>
      <c r="R50" s="43"/>
      <c r="S50" s="44">
        <v>14393.04</v>
      </c>
      <c r="T50" s="44"/>
    </row>
    <row r="51" spans="1:20" ht="15" customHeight="1" x14ac:dyDescent="0.25">
      <c r="A51" s="39" t="s">
        <v>58</v>
      </c>
      <c r="B51" s="39"/>
      <c r="C51" s="39"/>
      <c r="D51" s="39"/>
      <c r="E51" s="5" t="s">
        <v>10</v>
      </c>
      <c r="F51" s="40" t="s">
        <v>59</v>
      </c>
      <c r="G51" s="40"/>
      <c r="H51" s="40"/>
      <c r="I51" s="41"/>
      <c r="J51" s="41"/>
      <c r="K51" s="41"/>
      <c r="L51" s="42"/>
      <c r="M51" s="42"/>
      <c r="N51" s="43">
        <v>1102450</v>
      </c>
      <c r="O51" s="43"/>
      <c r="P51" s="43"/>
      <c r="Q51" s="43">
        <v>1000000</v>
      </c>
      <c r="R51" s="43"/>
      <c r="S51" s="44">
        <v>1000000</v>
      </c>
      <c r="T51" s="44"/>
    </row>
    <row r="52" spans="1:20" ht="15" customHeight="1" x14ac:dyDescent="0.25">
      <c r="A52" s="39" t="s">
        <v>34</v>
      </c>
      <c r="B52" s="39"/>
      <c r="C52" s="39"/>
      <c r="D52" s="39"/>
      <c r="E52" s="5" t="s">
        <v>10</v>
      </c>
      <c r="F52" s="40" t="s">
        <v>59</v>
      </c>
      <c r="G52" s="40"/>
      <c r="H52" s="40"/>
      <c r="I52" s="40" t="s">
        <v>35</v>
      </c>
      <c r="J52" s="40"/>
      <c r="K52" s="40"/>
      <c r="L52" s="45"/>
      <c r="M52" s="45"/>
      <c r="N52" s="43">
        <v>1102450</v>
      </c>
      <c r="O52" s="43"/>
      <c r="P52" s="43"/>
      <c r="Q52" s="43">
        <v>1000000</v>
      </c>
      <c r="R52" s="43"/>
      <c r="S52" s="44">
        <v>1000000</v>
      </c>
      <c r="T52" s="44"/>
    </row>
    <row r="53" spans="1:20" ht="23.25" customHeight="1" x14ac:dyDescent="0.25">
      <c r="A53" s="39" t="s">
        <v>36</v>
      </c>
      <c r="B53" s="39"/>
      <c r="C53" s="39"/>
      <c r="D53" s="39"/>
      <c r="E53" s="5" t="s">
        <v>10</v>
      </c>
      <c r="F53" s="40" t="s">
        <v>59</v>
      </c>
      <c r="G53" s="40"/>
      <c r="H53" s="40"/>
      <c r="I53" s="40" t="s">
        <v>37</v>
      </c>
      <c r="J53" s="40"/>
      <c r="K53" s="40"/>
      <c r="L53" s="45"/>
      <c r="M53" s="45"/>
      <c r="N53" s="43">
        <v>1102450</v>
      </c>
      <c r="O53" s="43"/>
      <c r="P53" s="43"/>
      <c r="Q53" s="43">
        <v>1000000</v>
      </c>
      <c r="R53" s="43"/>
      <c r="S53" s="44">
        <v>1000000</v>
      </c>
      <c r="T53" s="44"/>
    </row>
    <row r="54" spans="1:20" ht="23.25" customHeight="1" x14ac:dyDescent="0.25">
      <c r="A54" s="39" t="s">
        <v>60</v>
      </c>
      <c r="B54" s="39"/>
      <c r="C54" s="39"/>
      <c r="D54" s="39"/>
      <c r="E54" s="5" t="s">
        <v>10</v>
      </c>
      <c r="F54" s="40" t="s">
        <v>59</v>
      </c>
      <c r="G54" s="40"/>
      <c r="H54" s="40"/>
      <c r="I54" s="40" t="s">
        <v>61</v>
      </c>
      <c r="J54" s="40"/>
      <c r="K54" s="40"/>
      <c r="L54" s="45"/>
      <c r="M54" s="45"/>
      <c r="N54" s="43">
        <v>1102450</v>
      </c>
      <c r="O54" s="43"/>
      <c r="P54" s="43"/>
      <c r="Q54" s="43">
        <v>1000000</v>
      </c>
      <c r="R54" s="43"/>
      <c r="S54" s="44">
        <v>1000000</v>
      </c>
      <c r="T54" s="44"/>
    </row>
    <row r="55" spans="1:20" ht="15" customHeight="1" x14ac:dyDescent="0.25">
      <c r="A55" s="39" t="s">
        <v>62</v>
      </c>
      <c r="B55" s="39"/>
      <c r="C55" s="39"/>
      <c r="D55" s="39"/>
      <c r="E55" s="5" t="s">
        <v>10</v>
      </c>
      <c r="F55" s="40" t="s">
        <v>59</v>
      </c>
      <c r="G55" s="40"/>
      <c r="H55" s="40"/>
      <c r="I55" s="40" t="s">
        <v>61</v>
      </c>
      <c r="J55" s="40"/>
      <c r="K55" s="40"/>
      <c r="L55" s="40" t="s">
        <v>63</v>
      </c>
      <c r="M55" s="40"/>
      <c r="N55" s="43">
        <v>1102450</v>
      </c>
      <c r="O55" s="43"/>
      <c r="P55" s="43"/>
      <c r="Q55" s="43">
        <v>1000000</v>
      </c>
      <c r="R55" s="43"/>
      <c r="S55" s="44">
        <v>1000000</v>
      </c>
      <c r="T55" s="44"/>
    </row>
    <row r="56" spans="1:20" ht="15" customHeight="1" x14ac:dyDescent="0.25">
      <c r="A56" s="39" t="s">
        <v>64</v>
      </c>
      <c r="B56" s="39"/>
      <c r="C56" s="39"/>
      <c r="D56" s="39"/>
      <c r="E56" s="5" t="s">
        <v>10</v>
      </c>
      <c r="F56" s="40" t="s">
        <v>65</v>
      </c>
      <c r="G56" s="40"/>
      <c r="H56" s="40"/>
      <c r="I56" s="41"/>
      <c r="J56" s="41"/>
      <c r="K56" s="41"/>
      <c r="L56" s="42"/>
      <c r="M56" s="42"/>
      <c r="N56" s="43">
        <v>34000301.310000002</v>
      </c>
      <c r="O56" s="43"/>
      <c r="P56" s="43"/>
      <c r="Q56" s="43">
        <v>30456600.890000001</v>
      </c>
      <c r="R56" s="43"/>
      <c r="S56" s="44">
        <v>31368836.199999999</v>
      </c>
      <c r="T56" s="44"/>
    </row>
    <row r="57" spans="1:20" ht="34.5" customHeight="1" x14ac:dyDescent="0.25">
      <c r="A57" s="39" t="s">
        <v>66</v>
      </c>
      <c r="B57" s="39"/>
      <c r="C57" s="39"/>
      <c r="D57" s="39"/>
      <c r="E57" s="5" t="s">
        <v>10</v>
      </c>
      <c r="F57" s="40" t="s">
        <v>65</v>
      </c>
      <c r="G57" s="40"/>
      <c r="H57" s="40"/>
      <c r="I57" s="40" t="s">
        <v>67</v>
      </c>
      <c r="J57" s="40"/>
      <c r="K57" s="40"/>
      <c r="L57" s="45"/>
      <c r="M57" s="45"/>
      <c r="N57" s="43">
        <v>10310000</v>
      </c>
      <c r="O57" s="43"/>
      <c r="P57" s="43"/>
      <c r="Q57" s="43">
        <v>6580000</v>
      </c>
      <c r="R57" s="43"/>
      <c r="S57" s="44">
        <v>6580000</v>
      </c>
      <c r="T57" s="44"/>
    </row>
    <row r="58" spans="1:20" ht="15" customHeight="1" x14ac:dyDescent="0.25">
      <c r="A58" s="39" t="s">
        <v>44</v>
      </c>
      <c r="B58" s="39"/>
      <c r="C58" s="39"/>
      <c r="D58" s="39"/>
      <c r="E58" s="5" t="s">
        <v>10</v>
      </c>
      <c r="F58" s="40" t="s">
        <v>65</v>
      </c>
      <c r="G58" s="40"/>
      <c r="H58" s="40"/>
      <c r="I58" s="40" t="s">
        <v>68</v>
      </c>
      <c r="J58" s="40"/>
      <c r="K58" s="40"/>
      <c r="L58" s="45"/>
      <c r="M58" s="45"/>
      <c r="N58" s="43">
        <v>10310000</v>
      </c>
      <c r="O58" s="43"/>
      <c r="P58" s="43"/>
      <c r="Q58" s="43">
        <v>6580000</v>
      </c>
      <c r="R58" s="43"/>
      <c r="S58" s="44">
        <v>6580000</v>
      </c>
      <c r="T58" s="44"/>
    </row>
    <row r="59" spans="1:20" ht="23.25" customHeight="1" x14ac:dyDescent="0.25">
      <c r="A59" s="39" t="s">
        <v>69</v>
      </c>
      <c r="B59" s="39"/>
      <c r="C59" s="39"/>
      <c r="D59" s="39"/>
      <c r="E59" s="5" t="s">
        <v>10</v>
      </c>
      <c r="F59" s="40" t="s">
        <v>65</v>
      </c>
      <c r="G59" s="40"/>
      <c r="H59" s="40"/>
      <c r="I59" s="40" t="s">
        <v>70</v>
      </c>
      <c r="J59" s="40"/>
      <c r="K59" s="40"/>
      <c r="L59" s="45"/>
      <c r="M59" s="45"/>
      <c r="N59" s="43">
        <v>9810000</v>
      </c>
      <c r="O59" s="43"/>
      <c r="P59" s="43"/>
      <c r="Q59" s="43">
        <v>6380000</v>
      </c>
      <c r="R59" s="43"/>
      <c r="S59" s="44">
        <v>6380000</v>
      </c>
      <c r="T59" s="44"/>
    </row>
    <row r="60" spans="1:20" ht="34.5" customHeight="1" x14ac:dyDescent="0.25">
      <c r="A60" s="39" t="s">
        <v>71</v>
      </c>
      <c r="B60" s="39"/>
      <c r="C60" s="39"/>
      <c r="D60" s="39"/>
      <c r="E60" s="5" t="s">
        <v>10</v>
      </c>
      <c r="F60" s="40" t="s">
        <v>65</v>
      </c>
      <c r="G60" s="40"/>
      <c r="H60" s="40"/>
      <c r="I60" s="40" t="s">
        <v>72</v>
      </c>
      <c r="J60" s="40"/>
      <c r="K60" s="40"/>
      <c r="L60" s="45"/>
      <c r="M60" s="45"/>
      <c r="N60" s="43">
        <v>400000</v>
      </c>
      <c r="O60" s="43"/>
      <c r="P60" s="43"/>
      <c r="Q60" s="43">
        <v>200000</v>
      </c>
      <c r="R60" s="43"/>
      <c r="S60" s="44">
        <v>200000</v>
      </c>
      <c r="T60" s="44"/>
    </row>
    <row r="61" spans="1:20" ht="34.5" customHeight="1" x14ac:dyDescent="0.25">
      <c r="A61" s="39" t="s">
        <v>26</v>
      </c>
      <c r="B61" s="39"/>
      <c r="C61" s="39"/>
      <c r="D61" s="39"/>
      <c r="E61" s="5" t="s">
        <v>10</v>
      </c>
      <c r="F61" s="40" t="s">
        <v>65</v>
      </c>
      <c r="G61" s="40"/>
      <c r="H61" s="40"/>
      <c r="I61" s="40" t="s">
        <v>72</v>
      </c>
      <c r="J61" s="40"/>
      <c r="K61" s="40"/>
      <c r="L61" s="40" t="s">
        <v>27</v>
      </c>
      <c r="M61" s="40"/>
      <c r="N61" s="43">
        <v>400000</v>
      </c>
      <c r="O61" s="43"/>
      <c r="P61" s="43"/>
      <c r="Q61" s="43">
        <v>200000</v>
      </c>
      <c r="R61" s="43"/>
      <c r="S61" s="44">
        <v>200000</v>
      </c>
      <c r="T61" s="44"/>
    </row>
    <row r="62" spans="1:20" ht="34.5" customHeight="1" x14ac:dyDescent="0.25">
      <c r="A62" s="39" t="s">
        <v>73</v>
      </c>
      <c r="B62" s="39"/>
      <c r="C62" s="39"/>
      <c r="D62" s="39"/>
      <c r="E62" s="5" t="s">
        <v>10</v>
      </c>
      <c r="F62" s="40" t="s">
        <v>65</v>
      </c>
      <c r="G62" s="40"/>
      <c r="H62" s="40"/>
      <c r="I62" s="40" t="s">
        <v>74</v>
      </c>
      <c r="J62" s="40"/>
      <c r="K62" s="40"/>
      <c r="L62" s="45"/>
      <c r="M62" s="45"/>
      <c r="N62" s="43">
        <f>180000-178240</f>
        <v>1760</v>
      </c>
      <c r="O62" s="43"/>
      <c r="P62" s="43"/>
      <c r="Q62" s="43">
        <v>180000</v>
      </c>
      <c r="R62" s="43"/>
      <c r="S62" s="44">
        <v>180000</v>
      </c>
      <c r="T62" s="44"/>
    </row>
    <row r="63" spans="1:20" ht="34.5" customHeight="1" x14ac:dyDescent="0.25">
      <c r="A63" s="39" t="s">
        <v>26</v>
      </c>
      <c r="B63" s="39"/>
      <c r="C63" s="39"/>
      <c r="D63" s="39"/>
      <c r="E63" s="5" t="s">
        <v>10</v>
      </c>
      <c r="F63" s="40" t="s">
        <v>65</v>
      </c>
      <c r="G63" s="40"/>
      <c r="H63" s="40"/>
      <c r="I63" s="40" t="s">
        <v>74</v>
      </c>
      <c r="J63" s="40"/>
      <c r="K63" s="40"/>
      <c r="L63" s="40" t="s">
        <v>27</v>
      </c>
      <c r="M63" s="40"/>
      <c r="N63" s="43">
        <f>180000-178240</f>
        <v>1760</v>
      </c>
      <c r="O63" s="43"/>
      <c r="P63" s="43"/>
      <c r="Q63" s="43">
        <v>180000</v>
      </c>
      <c r="R63" s="43"/>
      <c r="S63" s="44">
        <v>180000</v>
      </c>
      <c r="T63" s="44"/>
    </row>
    <row r="64" spans="1:20" ht="23.25" customHeight="1" x14ac:dyDescent="0.25">
      <c r="A64" s="39" t="s">
        <v>75</v>
      </c>
      <c r="B64" s="39"/>
      <c r="C64" s="39"/>
      <c r="D64" s="39"/>
      <c r="E64" s="5" t="s">
        <v>10</v>
      </c>
      <c r="F64" s="40" t="s">
        <v>65</v>
      </c>
      <c r="G64" s="40"/>
      <c r="H64" s="40"/>
      <c r="I64" s="40" t="s">
        <v>76</v>
      </c>
      <c r="J64" s="40"/>
      <c r="K64" s="40"/>
      <c r="L64" s="45"/>
      <c r="M64" s="45"/>
      <c r="N64" s="43">
        <f>9230000+178240</f>
        <v>9408240</v>
      </c>
      <c r="O64" s="43"/>
      <c r="P64" s="43"/>
      <c r="Q64" s="43">
        <v>6000000</v>
      </c>
      <c r="R64" s="43"/>
      <c r="S64" s="44">
        <v>6000000</v>
      </c>
      <c r="T64" s="44"/>
    </row>
    <row r="65" spans="1:20" ht="34.5" customHeight="1" x14ac:dyDescent="0.25">
      <c r="A65" s="39" t="s">
        <v>26</v>
      </c>
      <c r="B65" s="39"/>
      <c r="C65" s="39"/>
      <c r="D65" s="39"/>
      <c r="E65" s="5" t="s">
        <v>10</v>
      </c>
      <c r="F65" s="40" t="s">
        <v>65</v>
      </c>
      <c r="G65" s="40"/>
      <c r="H65" s="40"/>
      <c r="I65" s="40" t="s">
        <v>76</v>
      </c>
      <c r="J65" s="40"/>
      <c r="K65" s="40"/>
      <c r="L65" s="40" t="s">
        <v>27</v>
      </c>
      <c r="M65" s="40"/>
      <c r="N65" s="43">
        <f>7980000+178240</f>
        <v>8158240</v>
      </c>
      <c r="O65" s="43"/>
      <c r="P65" s="43"/>
      <c r="Q65" s="43">
        <v>5550000</v>
      </c>
      <c r="R65" s="43"/>
      <c r="S65" s="44">
        <v>5550000</v>
      </c>
      <c r="T65" s="44"/>
    </row>
    <row r="66" spans="1:20" ht="15" customHeight="1" x14ac:dyDescent="0.25">
      <c r="A66" s="39" t="s">
        <v>77</v>
      </c>
      <c r="B66" s="39"/>
      <c r="C66" s="39"/>
      <c r="D66" s="39"/>
      <c r="E66" s="5" t="s">
        <v>10</v>
      </c>
      <c r="F66" s="40" t="s">
        <v>65</v>
      </c>
      <c r="G66" s="40"/>
      <c r="H66" s="40"/>
      <c r="I66" s="40" t="s">
        <v>76</v>
      </c>
      <c r="J66" s="40"/>
      <c r="K66" s="40"/>
      <c r="L66" s="40" t="s">
        <v>78</v>
      </c>
      <c r="M66" s="40"/>
      <c r="N66" s="43">
        <v>550000</v>
      </c>
      <c r="O66" s="43"/>
      <c r="P66" s="43"/>
      <c r="Q66" s="43">
        <v>250000</v>
      </c>
      <c r="R66" s="43"/>
      <c r="S66" s="44">
        <v>250000</v>
      </c>
      <c r="T66" s="44"/>
    </row>
    <row r="67" spans="1:20" ht="15" customHeight="1" x14ac:dyDescent="0.25">
      <c r="A67" s="39" t="s">
        <v>30</v>
      </c>
      <c r="B67" s="39"/>
      <c r="C67" s="39"/>
      <c r="D67" s="39"/>
      <c r="E67" s="5" t="s">
        <v>10</v>
      </c>
      <c r="F67" s="40" t="s">
        <v>65</v>
      </c>
      <c r="G67" s="40"/>
      <c r="H67" s="40"/>
      <c r="I67" s="40" t="s">
        <v>76</v>
      </c>
      <c r="J67" s="40"/>
      <c r="K67" s="40"/>
      <c r="L67" s="40" t="s">
        <v>31</v>
      </c>
      <c r="M67" s="40"/>
      <c r="N67" s="43">
        <v>700000</v>
      </c>
      <c r="O67" s="43"/>
      <c r="P67" s="43"/>
      <c r="Q67" s="43">
        <v>200000</v>
      </c>
      <c r="R67" s="43"/>
      <c r="S67" s="44">
        <v>200000</v>
      </c>
      <c r="T67" s="44"/>
    </row>
    <row r="68" spans="1:20" ht="23.25" customHeight="1" x14ac:dyDescent="0.25">
      <c r="A68" s="39" t="s">
        <v>79</v>
      </c>
      <c r="B68" s="39"/>
      <c r="C68" s="39"/>
      <c r="D68" s="39"/>
      <c r="E68" s="5" t="s">
        <v>10</v>
      </c>
      <c r="F68" s="40" t="s">
        <v>65</v>
      </c>
      <c r="G68" s="40"/>
      <c r="H68" s="40"/>
      <c r="I68" s="40" t="s">
        <v>80</v>
      </c>
      <c r="J68" s="40"/>
      <c r="K68" s="40"/>
      <c r="L68" s="45"/>
      <c r="M68" s="45"/>
      <c r="N68" s="43">
        <v>500000</v>
      </c>
      <c r="O68" s="43"/>
      <c r="P68" s="43"/>
      <c r="Q68" s="43">
        <v>200000</v>
      </c>
      <c r="R68" s="43"/>
      <c r="S68" s="44">
        <v>200000</v>
      </c>
      <c r="T68" s="44"/>
    </row>
    <row r="69" spans="1:20" ht="45.75" customHeight="1" x14ac:dyDescent="0.25">
      <c r="A69" s="39" t="s">
        <v>81</v>
      </c>
      <c r="B69" s="39"/>
      <c r="C69" s="39"/>
      <c r="D69" s="39"/>
      <c r="E69" s="5" t="s">
        <v>10</v>
      </c>
      <c r="F69" s="40" t="s">
        <v>65</v>
      </c>
      <c r="G69" s="40"/>
      <c r="H69" s="40"/>
      <c r="I69" s="40" t="s">
        <v>82</v>
      </c>
      <c r="J69" s="40"/>
      <c r="K69" s="40"/>
      <c r="L69" s="45"/>
      <c r="M69" s="45"/>
      <c r="N69" s="43">
        <v>500000</v>
      </c>
      <c r="O69" s="43"/>
      <c r="P69" s="43"/>
      <c r="Q69" s="43">
        <v>200000</v>
      </c>
      <c r="R69" s="43"/>
      <c r="S69" s="44">
        <v>200000</v>
      </c>
      <c r="T69" s="44"/>
    </row>
    <row r="70" spans="1:20" ht="34.5" customHeight="1" x14ac:dyDescent="0.25">
      <c r="A70" s="39" t="s">
        <v>26</v>
      </c>
      <c r="B70" s="39"/>
      <c r="C70" s="39"/>
      <c r="D70" s="39"/>
      <c r="E70" s="5" t="s">
        <v>10</v>
      </c>
      <c r="F70" s="40" t="s">
        <v>65</v>
      </c>
      <c r="G70" s="40"/>
      <c r="H70" s="40"/>
      <c r="I70" s="40" t="s">
        <v>82</v>
      </c>
      <c r="J70" s="40"/>
      <c r="K70" s="40"/>
      <c r="L70" s="40" t="s">
        <v>27</v>
      </c>
      <c r="M70" s="40"/>
      <c r="N70" s="43">
        <v>500000</v>
      </c>
      <c r="O70" s="43"/>
      <c r="P70" s="43"/>
      <c r="Q70" s="43">
        <v>200000</v>
      </c>
      <c r="R70" s="43"/>
      <c r="S70" s="44">
        <v>200000</v>
      </c>
      <c r="T70" s="44"/>
    </row>
    <row r="71" spans="1:20" ht="57" customHeight="1" x14ac:dyDescent="0.25">
      <c r="A71" s="39" t="s">
        <v>83</v>
      </c>
      <c r="B71" s="39"/>
      <c r="C71" s="39"/>
      <c r="D71" s="39"/>
      <c r="E71" s="5" t="s">
        <v>10</v>
      </c>
      <c r="F71" s="40" t="s">
        <v>65</v>
      </c>
      <c r="G71" s="40"/>
      <c r="H71" s="40"/>
      <c r="I71" s="40" t="s">
        <v>84</v>
      </c>
      <c r="J71" s="40"/>
      <c r="K71" s="40"/>
      <c r="L71" s="45"/>
      <c r="M71" s="45"/>
      <c r="N71" s="43">
        <v>36400</v>
      </c>
      <c r="O71" s="43"/>
      <c r="P71" s="43"/>
      <c r="Q71" s="43">
        <v>36400</v>
      </c>
      <c r="R71" s="43"/>
      <c r="S71" s="44">
        <v>36400</v>
      </c>
      <c r="T71" s="44"/>
    </row>
    <row r="72" spans="1:20" ht="15" customHeight="1" x14ac:dyDescent="0.25">
      <c r="A72" s="39" t="s">
        <v>44</v>
      </c>
      <c r="B72" s="39"/>
      <c r="C72" s="39"/>
      <c r="D72" s="39"/>
      <c r="E72" s="5" t="s">
        <v>10</v>
      </c>
      <c r="F72" s="40" t="s">
        <v>65</v>
      </c>
      <c r="G72" s="40"/>
      <c r="H72" s="40"/>
      <c r="I72" s="40" t="s">
        <v>85</v>
      </c>
      <c r="J72" s="40"/>
      <c r="K72" s="40"/>
      <c r="L72" s="45"/>
      <c r="M72" s="45"/>
      <c r="N72" s="43">
        <v>36400</v>
      </c>
      <c r="O72" s="43"/>
      <c r="P72" s="43"/>
      <c r="Q72" s="43">
        <v>36400</v>
      </c>
      <c r="R72" s="43"/>
      <c r="S72" s="44">
        <v>36400</v>
      </c>
      <c r="T72" s="44"/>
    </row>
    <row r="73" spans="1:20" ht="57" customHeight="1" x14ac:dyDescent="0.25">
      <c r="A73" s="39" t="s">
        <v>86</v>
      </c>
      <c r="B73" s="39"/>
      <c r="C73" s="39"/>
      <c r="D73" s="39"/>
      <c r="E73" s="5" t="s">
        <v>10</v>
      </c>
      <c r="F73" s="40" t="s">
        <v>65</v>
      </c>
      <c r="G73" s="40"/>
      <c r="H73" s="40"/>
      <c r="I73" s="40" t="s">
        <v>87</v>
      </c>
      <c r="J73" s="40"/>
      <c r="K73" s="40"/>
      <c r="L73" s="45"/>
      <c r="M73" s="45"/>
      <c r="N73" s="43">
        <v>36400</v>
      </c>
      <c r="O73" s="43"/>
      <c r="P73" s="43"/>
      <c r="Q73" s="43">
        <v>36400</v>
      </c>
      <c r="R73" s="43"/>
      <c r="S73" s="44">
        <v>36400</v>
      </c>
      <c r="T73" s="44"/>
    </row>
    <row r="74" spans="1:20" ht="34.5" customHeight="1" x14ac:dyDescent="0.25">
      <c r="A74" s="39" t="s">
        <v>88</v>
      </c>
      <c r="B74" s="39"/>
      <c r="C74" s="39"/>
      <c r="D74" s="39"/>
      <c r="E74" s="5" t="s">
        <v>10</v>
      </c>
      <c r="F74" s="40" t="s">
        <v>65</v>
      </c>
      <c r="G74" s="40"/>
      <c r="H74" s="40"/>
      <c r="I74" s="40" t="s">
        <v>89</v>
      </c>
      <c r="J74" s="40"/>
      <c r="K74" s="40"/>
      <c r="L74" s="45"/>
      <c r="M74" s="45"/>
      <c r="N74" s="43">
        <v>36400</v>
      </c>
      <c r="O74" s="43"/>
      <c r="P74" s="43"/>
      <c r="Q74" s="43">
        <v>36400</v>
      </c>
      <c r="R74" s="43"/>
      <c r="S74" s="44">
        <v>36400</v>
      </c>
      <c r="T74" s="44"/>
    </row>
    <row r="75" spans="1:20" ht="34.5" customHeight="1" x14ac:dyDescent="0.25">
      <c r="A75" s="39" t="s">
        <v>26</v>
      </c>
      <c r="B75" s="39"/>
      <c r="C75" s="39"/>
      <c r="D75" s="39"/>
      <c r="E75" s="5" t="s">
        <v>10</v>
      </c>
      <c r="F75" s="40" t="s">
        <v>65</v>
      </c>
      <c r="G75" s="40"/>
      <c r="H75" s="40"/>
      <c r="I75" s="40" t="s">
        <v>89</v>
      </c>
      <c r="J75" s="40"/>
      <c r="K75" s="40"/>
      <c r="L75" s="40" t="s">
        <v>27</v>
      </c>
      <c r="M75" s="40"/>
      <c r="N75" s="43">
        <v>36400</v>
      </c>
      <c r="O75" s="43"/>
      <c r="P75" s="43"/>
      <c r="Q75" s="43">
        <v>36400</v>
      </c>
      <c r="R75" s="43"/>
      <c r="S75" s="44">
        <v>36400</v>
      </c>
      <c r="T75" s="44"/>
    </row>
    <row r="76" spans="1:20" ht="34.5" customHeight="1" x14ac:dyDescent="0.25">
      <c r="A76" s="39" t="s">
        <v>90</v>
      </c>
      <c r="B76" s="39"/>
      <c r="C76" s="39"/>
      <c r="D76" s="39"/>
      <c r="E76" s="5" t="s">
        <v>10</v>
      </c>
      <c r="F76" s="40" t="s">
        <v>65</v>
      </c>
      <c r="G76" s="40"/>
      <c r="H76" s="40"/>
      <c r="I76" s="40" t="s">
        <v>91</v>
      </c>
      <c r="J76" s="40"/>
      <c r="K76" s="40"/>
      <c r="L76" s="45"/>
      <c r="M76" s="45"/>
      <c r="N76" s="43">
        <v>3580000</v>
      </c>
      <c r="O76" s="43"/>
      <c r="P76" s="43"/>
      <c r="Q76" s="43">
        <v>3630000</v>
      </c>
      <c r="R76" s="43"/>
      <c r="S76" s="44">
        <v>3430000</v>
      </c>
      <c r="T76" s="44"/>
    </row>
    <row r="77" spans="1:20" ht="15" customHeight="1" x14ac:dyDescent="0.25">
      <c r="A77" s="39" t="s">
        <v>44</v>
      </c>
      <c r="B77" s="39"/>
      <c r="C77" s="39"/>
      <c r="D77" s="39"/>
      <c r="E77" s="5" t="s">
        <v>10</v>
      </c>
      <c r="F77" s="40" t="s">
        <v>65</v>
      </c>
      <c r="G77" s="40"/>
      <c r="H77" s="40"/>
      <c r="I77" s="40" t="s">
        <v>92</v>
      </c>
      <c r="J77" s="40"/>
      <c r="K77" s="40"/>
      <c r="L77" s="45"/>
      <c r="M77" s="45"/>
      <c r="N77" s="43">
        <v>3580000</v>
      </c>
      <c r="O77" s="43"/>
      <c r="P77" s="43"/>
      <c r="Q77" s="43">
        <v>3630000</v>
      </c>
      <c r="R77" s="43"/>
      <c r="S77" s="44">
        <v>3430000</v>
      </c>
      <c r="T77" s="44"/>
    </row>
    <row r="78" spans="1:20" ht="79.5" customHeight="1" x14ac:dyDescent="0.25">
      <c r="A78" s="39" t="s">
        <v>93</v>
      </c>
      <c r="B78" s="39"/>
      <c r="C78" s="39"/>
      <c r="D78" s="39"/>
      <c r="E78" s="5" t="s">
        <v>10</v>
      </c>
      <c r="F78" s="40" t="s">
        <v>65</v>
      </c>
      <c r="G78" s="40"/>
      <c r="H78" s="40"/>
      <c r="I78" s="40" t="s">
        <v>94</v>
      </c>
      <c r="J78" s="40"/>
      <c r="K78" s="40"/>
      <c r="L78" s="45"/>
      <c r="M78" s="45"/>
      <c r="N78" s="43">
        <v>100000</v>
      </c>
      <c r="O78" s="43"/>
      <c r="P78" s="43"/>
      <c r="Q78" s="43">
        <v>150000</v>
      </c>
      <c r="R78" s="43"/>
      <c r="S78" s="44">
        <v>150000</v>
      </c>
      <c r="T78" s="44"/>
    </row>
    <row r="79" spans="1:20" ht="45.75" customHeight="1" x14ac:dyDescent="0.25">
      <c r="A79" s="39" t="s">
        <v>95</v>
      </c>
      <c r="B79" s="39"/>
      <c r="C79" s="39"/>
      <c r="D79" s="39"/>
      <c r="E79" s="5" t="s">
        <v>10</v>
      </c>
      <c r="F79" s="40" t="s">
        <v>65</v>
      </c>
      <c r="G79" s="40"/>
      <c r="H79" s="40"/>
      <c r="I79" s="40" t="s">
        <v>96</v>
      </c>
      <c r="J79" s="40"/>
      <c r="K79" s="40"/>
      <c r="L79" s="45"/>
      <c r="M79" s="45"/>
      <c r="N79" s="43">
        <v>100000</v>
      </c>
      <c r="O79" s="43"/>
      <c r="P79" s="43"/>
      <c r="Q79" s="43">
        <v>150000</v>
      </c>
      <c r="R79" s="43"/>
      <c r="S79" s="44">
        <v>150000</v>
      </c>
      <c r="T79" s="44"/>
    </row>
    <row r="80" spans="1:20" ht="34.5" customHeight="1" x14ac:dyDescent="0.25">
      <c r="A80" s="39" t="s">
        <v>26</v>
      </c>
      <c r="B80" s="39"/>
      <c r="C80" s="39"/>
      <c r="D80" s="39"/>
      <c r="E80" s="5" t="s">
        <v>10</v>
      </c>
      <c r="F80" s="40" t="s">
        <v>65</v>
      </c>
      <c r="G80" s="40"/>
      <c r="H80" s="40"/>
      <c r="I80" s="40" t="s">
        <v>96</v>
      </c>
      <c r="J80" s="40"/>
      <c r="K80" s="40"/>
      <c r="L80" s="40" t="s">
        <v>27</v>
      </c>
      <c r="M80" s="40"/>
      <c r="N80" s="43">
        <v>100000</v>
      </c>
      <c r="O80" s="43"/>
      <c r="P80" s="43"/>
      <c r="Q80" s="43">
        <v>150000</v>
      </c>
      <c r="R80" s="43"/>
      <c r="S80" s="44">
        <v>150000</v>
      </c>
      <c r="T80" s="44"/>
    </row>
    <row r="81" spans="1:20" ht="34.5" customHeight="1" x14ac:dyDescent="0.25">
      <c r="A81" s="39" t="s">
        <v>97</v>
      </c>
      <c r="B81" s="39"/>
      <c r="C81" s="39"/>
      <c r="D81" s="39"/>
      <c r="E81" s="5" t="s">
        <v>10</v>
      </c>
      <c r="F81" s="40" t="s">
        <v>65</v>
      </c>
      <c r="G81" s="40"/>
      <c r="H81" s="40"/>
      <c r="I81" s="40" t="s">
        <v>98</v>
      </c>
      <c r="J81" s="40"/>
      <c r="K81" s="40"/>
      <c r="L81" s="45"/>
      <c r="M81" s="45"/>
      <c r="N81" s="43">
        <v>500000</v>
      </c>
      <c r="O81" s="43"/>
      <c r="P81" s="43"/>
      <c r="Q81" s="43">
        <v>500000</v>
      </c>
      <c r="R81" s="43"/>
      <c r="S81" s="44">
        <v>500000</v>
      </c>
      <c r="T81" s="44"/>
    </row>
    <row r="82" spans="1:20" ht="23.25" customHeight="1" x14ac:dyDescent="0.25">
      <c r="A82" s="39" t="s">
        <v>24</v>
      </c>
      <c r="B82" s="39"/>
      <c r="C82" s="39"/>
      <c r="D82" s="39"/>
      <c r="E82" s="5" t="s">
        <v>10</v>
      </c>
      <c r="F82" s="40" t="s">
        <v>65</v>
      </c>
      <c r="G82" s="40"/>
      <c r="H82" s="40"/>
      <c r="I82" s="40" t="s">
        <v>99</v>
      </c>
      <c r="J82" s="40"/>
      <c r="K82" s="40"/>
      <c r="L82" s="45"/>
      <c r="M82" s="45"/>
      <c r="N82" s="43">
        <v>500000</v>
      </c>
      <c r="O82" s="43"/>
      <c r="P82" s="43"/>
      <c r="Q82" s="43">
        <v>500000</v>
      </c>
      <c r="R82" s="43"/>
      <c r="S82" s="44">
        <v>500000</v>
      </c>
      <c r="T82" s="44"/>
    </row>
    <row r="83" spans="1:20" ht="34.5" customHeight="1" x14ac:dyDescent="0.25">
      <c r="A83" s="39" t="s">
        <v>26</v>
      </c>
      <c r="B83" s="39"/>
      <c r="C83" s="39"/>
      <c r="D83" s="39"/>
      <c r="E83" s="5" t="s">
        <v>10</v>
      </c>
      <c r="F83" s="40" t="s">
        <v>65</v>
      </c>
      <c r="G83" s="40"/>
      <c r="H83" s="40"/>
      <c r="I83" s="40" t="s">
        <v>99</v>
      </c>
      <c r="J83" s="40"/>
      <c r="K83" s="40"/>
      <c r="L83" s="40" t="s">
        <v>27</v>
      </c>
      <c r="M83" s="40"/>
      <c r="N83" s="43">
        <v>500000</v>
      </c>
      <c r="O83" s="43"/>
      <c r="P83" s="43"/>
      <c r="Q83" s="43">
        <v>500000</v>
      </c>
      <c r="R83" s="43"/>
      <c r="S83" s="44">
        <v>500000</v>
      </c>
      <c r="T83" s="44"/>
    </row>
    <row r="84" spans="1:20" ht="34.5" customHeight="1" x14ac:dyDescent="0.25">
      <c r="A84" s="39" t="s">
        <v>100</v>
      </c>
      <c r="B84" s="39"/>
      <c r="C84" s="39"/>
      <c r="D84" s="39"/>
      <c r="E84" s="5" t="s">
        <v>10</v>
      </c>
      <c r="F84" s="40" t="s">
        <v>65</v>
      </c>
      <c r="G84" s="40"/>
      <c r="H84" s="40"/>
      <c r="I84" s="40" t="s">
        <v>101</v>
      </c>
      <c r="J84" s="40"/>
      <c r="K84" s="40"/>
      <c r="L84" s="45"/>
      <c r="M84" s="45"/>
      <c r="N84" s="43">
        <v>2980000</v>
      </c>
      <c r="O84" s="43"/>
      <c r="P84" s="43"/>
      <c r="Q84" s="43">
        <v>2980000</v>
      </c>
      <c r="R84" s="43"/>
      <c r="S84" s="44">
        <v>2780000</v>
      </c>
      <c r="T84" s="44"/>
    </row>
    <row r="85" spans="1:20" ht="23.25" customHeight="1" x14ac:dyDescent="0.25">
      <c r="A85" s="39" t="s">
        <v>24</v>
      </c>
      <c r="B85" s="39"/>
      <c r="C85" s="39"/>
      <c r="D85" s="39"/>
      <c r="E85" s="5" t="s">
        <v>10</v>
      </c>
      <c r="F85" s="40" t="s">
        <v>65</v>
      </c>
      <c r="G85" s="40"/>
      <c r="H85" s="40"/>
      <c r="I85" s="40" t="s">
        <v>102</v>
      </c>
      <c r="J85" s="40"/>
      <c r="K85" s="40"/>
      <c r="L85" s="45"/>
      <c r="M85" s="45"/>
      <c r="N85" s="43">
        <v>2980000</v>
      </c>
      <c r="O85" s="43"/>
      <c r="P85" s="43"/>
      <c r="Q85" s="43">
        <v>2980000</v>
      </c>
      <c r="R85" s="43"/>
      <c r="S85" s="44">
        <v>2780000</v>
      </c>
      <c r="T85" s="44"/>
    </row>
    <row r="86" spans="1:20" ht="34.5" customHeight="1" x14ac:dyDescent="0.25">
      <c r="A86" s="39" t="s">
        <v>26</v>
      </c>
      <c r="B86" s="39"/>
      <c r="C86" s="39"/>
      <c r="D86" s="39"/>
      <c r="E86" s="5" t="s">
        <v>10</v>
      </c>
      <c r="F86" s="40" t="s">
        <v>65</v>
      </c>
      <c r="G86" s="40"/>
      <c r="H86" s="40"/>
      <c r="I86" s="40" t="s">
        <v>102</v>
      </c>
      <c r="J86" s="40"/>
      <c r="K86" s="40"/>
      <c r="L86" s="40" t="s">
        <v>27</v>
      </c>
      <c r="M86" s="40"/>
      <c r="N86" s="43">
        <v>2980000</v>
      </c>
      <c r="O86" s="43"/>
      <c r="P86" s="43"/>
      <c r="Q86" s="43">
        <v>2980000</v>
      </c>
      <c r="R86" s="43"/>
      <c r="S86" s="44">
        <v>2780000</v>
      </c>
      <c r="T86" s="44"/>
    </row>
    <row r="87" spans="1:20" ht="15" customHeight="1" x14ac:dyDescent="0.25">
      <c r="A87" s="39" t="s">
        <v>34</v>
      </c>
      <c r="B87" s="39"/>
      <c r="C87" s="39"/>
      <c r="D87" s="39"/>
      <c r="E87" s="5" t="s">
        <v>10</v>
      </c>
      <c r="F87" s="40" t="s">
        <v>65</v>
      </c>
      <c r="G87" s="40"/>
      <c r="H87" s="40"/>
      <c r="I87" s="40" t="s">
        <v>35</v>
      </c>
      <c r="J87" s="40"/>
      <c r="K87" s="40"/>
      <c r="L87" s="45"/>
      <c r="M87" s="45"/>
      <c r="N87" s="43">
        <v>20073901.309999999</v>
      </c>
      <c r="O87" s="43"/>
      <c r="P87" s="43"/>
      <c r="Q87" s="43">
        <v>20210200.890000001</v>
      </c>
      <c r="R87" s="43"/>
      <c r="S87" s="44">
        <v>21322436.199999999</v>
      </c>
      <c r="T87" s="44"/>
    </row>
    <row r="88" spans="1:20" ht="23.25" customHeight="1" x14ac:dyDescent="0.25">
      <c r="A88" s="39" t="s">
        <v>36</v>
      </c>
      <c r="B88" s="39"/>
      <c r="C88" s="39"/>
      <c r="D88" s="39"/>
      <c r="E88" s="5" t="s">
        <v>10</v>
      </c>
      <c r="F88" s="40" t="s">
        <v>65</v>
      </c>
      <c r="G88" s="40"/>
      <c r="H88" s="40"/>
      <c r="I88" s="40" t="s">
        <v>37</v>
      </c>
      <c r="J88" s="40"/>
      <c r="K88" s="40"/>
      <c r="L88" s="45"/>
      <c r="M88" s="45"/>
      <c r="N88" s="43">
        <v>20073901.309999999</v>
      </c>
      <c r="O88" s="43"/>
      <c r="P88" s="43"/>
      <c r="Q88" s="43">
        <v>20210200.890000001</v>
      </c>
      <c r="R88" s="43"/>
      <c r="S88" s="44">
        <v>21322436.199999999</v>
      </c>
      <c r="T88" s="44"/>
    </row>
    <row r="89" spans="1:20" ht="23.25" customHeight="1" x14ac:dyDescent="0.25">
      <c r="A89" s="39" t="s">
        <v>24</v>
      </c>
      <c r="B89" s="39"/>
      <c r="C89" s="39"/>
      <c r="D89" s="39"/>
      <c r="E89" s="5" t="s">
        <v>10</v>
      </c>
      <c r="F89" s="40" t="s">
        <v>65</v>
      </c>
      <c r="G89" s="40"/>
      <c r="H89" s="40"/>
      <c r="I89" s="40" t="s">
        <v>103</v>
      </c>
      <c r="J89" s="40"/>
      <c r="K89" s="40"/>
      <c r="L89" s="45"/>
      <c r="M89" s="45"/>
      <c r="N89" s="43">
        <v>592300</v>
      </c>
      <c r="O89" s="43"/>
      <c r="P89" s="43"/>
      <c r="Q89" s="43">
        <v>592300</v>
      </c>
      <c r="R89" s="43"/>
      <c r="S89" s="44">
        <v>592300</v>
      </c>
      <c r="T89" s="44"/>
    </row>
    <row r="90" spans="1:20" ht="15" customHeight="1" x14ac:dyDescent="0.25">
      <c r="A90" s="39" t="s">
        <v>104</v>
      </c>
      <c r="B90" s="39"/>
      <c r="C90" s="39"/>
      <c r="D90" s="39"/>
      <c r="E90" s="5" t="s">
        <v>10</v>
      </c>
      <c r="F90" s="40" t="s">
        <v>65</v>
      </c>
      <c r="G90" s="40"/>
      <c r="H90" s="40"/>
      <c r="I90" s="40" t="s">
        <v>103</v>
      </c>
      <c r="J90" s="40"/>
      <c r="K90" s="40"/>
      <c r="L90" s="40" t="s">
        <v>105</v>
      </c>
      <c r="M90" s="40"/>
      <c r="N90" s="43">
        <v>592300</v>
      </c>
      <c r="O90" s="43"/>
      <c r="P90" s="43"/>
      <c r="Q90" s="43">
        <v>592300</v>
      </c>
      <c r="R90" s="43"/>
      <c r="S90" s="44">
        <v>592300</v>
      </c>
      <c r="T90" s="44"/>
    </row>
    <row r="91" spans="1:20" ht="23.25" customHeight="1" x14ac:dyDescent="0.25">
      <c r="A91" s="39" t="s">
        <v>106</v>
      </c>
      <c r="B91" s="39"/>
      <c r="C91" s="39"/>
      <c r="D91" s="39"/>
      <c r="E91" s="5" t="s">
        <v>10</v>
      </c>
      <c r="F91" s="40" t="s">
        <v>65</v>
      </c>
      <c r="G91" s="40"/>
      <c r="H91" s="40"/>
      <c r="I91" s="40" t="s">
        <v>107</v>
      </c>
      <c r="J91" s="40"/>
      <c r="K91" s="40"/>
      <c r="L91" s="45"/>
      <c r="M91" s="45"/>
      <c r="N91" s="43">
        <v>17361900</v>
      </c>
      <c r="O91" s="43"/>
      <c r="P91" s="43"/>
      <c r="Q91" s="43">
        <v>17593900</v>
      </c>
      <c r="R91" s="43"/>
      <c r="S91" s="44">
        <v>18665472.68</v>
      </c>
      <c r="T91" s="44"/>
    </row>
    <row r="92" spans="1:20" ht="23.25" customHeight="1" x14ac:dyDescent="0.25">
      <c r="A92" s="39" t="s">
        <v>108</v>
      </c>
      <c r="B92" s="39"/>
      <c r="C92" s="39"/>
      <c r="D92" s="39"/>
      <c r="E92" s="5" t="s">
        <v>10</v>
      </c>
      <c r="F92" s="40" t="s">
        <v>65</v>
      </c>
      <c r="G92" s="40"/>
      <c r="H92" s="40"/>
      <c r="I92" s="40" t="s">
        <v>107</v>
      </c>
      <c r="J92" s="40"/>
      <c r="K92" s="40"/>
      <c r="L92" s="40" t="s">
        <v>109</v>
      </c>
      <c r="M92" s="40"/>
      <c r="N92" s="43">
        <v>13024900</v>
      </c>
      <c r="O92" s="43"/>
      <c r="P92" s="43"/>
      <c r="Q92" s="43">
        <v>13566200</v>
      </c>
      <c r="R92" s="43"/>
      <c r="S92" s="44">
        <v>14633072.68</v>
      </c>
      <c r="T92" s="44"/>
    </row>
    <row r="93" spans="1:20" ht="34.5" customHeight="1" x14ac:dyDescent="0.25">
      <c r="A93" s="39" t="s">
        <v>26</v>
      </c>
      <c r="B93" s="39"/>
      <c r="C93" s="39"/>
      <c r="D93" s="39"/>
      <c r="E93" s="5" t="s">
        <v>10</v>
      </c>
      <c r="F93" s="40" t="s">
        <v>65</v>
      </c>
      <c r="G93" s="40"/>
      <c r="H93" s="40"/>
      <c r="I93" s="40" t="s">
        <v>107</v>
      </c>
      <c r="J93" s="40"/>
      <c r="K93" s="40"/>
      <c r="L93" s="40" t="s">
        <v>27</v>
      </c>
      <c r="M93" s="40"/>
      <c r="N93" s="43">
        <v>4181400</v>
      </c>
      <c r="O93" s="43"/>
      <c r="P93" s="43"/>
      <c r="Q93" s="43">
        <v>4027700</v>
      </c>
      <c r="R93" s="43"/>
      <c r="S93" s="44">
        <v>4032400</v>
      </c>
      <c r="T93" s="44"/>
    </row>
    <row r="94" spans="1:20" ht="15" customHeight="1" x14ac:dyDescent="0.25">
      <c r="A94" s="39" t="s">
        <v>30</v>
      </c>
      <c r="B94" s="39"/>
      <c r="C94" s="39"/>
      <c r="D94" s="39"/>
      <c r="E94" s="5" t="s">
        <v>10</v>
      </c>
      <c r="F94" s="40" t="s">
        <v>65</v>
      </c>
      <c r="G94" s="40"/>
      <c r="H94" s="40"/>
      <c r="I94" s="40" t="s">
        <v>107</v>
      </c>
      <c r="J94" s="40"/>
      <c r="K94" s="40"/>
      <c r="L94" s="40" t="s">
        <v>31</v>
      </c>
      <c r="M94" s="40"/>
      <c r="N94" s="43">
        <v>155600</v>
      </c>
      <c r="O94" s="43"/>
      <c r="P94" s="43"/>
      <c r="Q94" s="43">
        <v>0</v>
      </c>
      <c r="R94" s="43"/>
      <c r="S94" s="44">
        <v>0</v>
      </c>
      <c r="T94" s="44"/>
    </row>
    <row r="95" spans="1:20" ht="34.5" customHeight="1" x14ac:dyDescent="0.25">
      <c r="A95" s="39" t="s">
        <v>110</v>
      </c>
      <c r="B95" s="39"/>
      <c r="C95" s="39"/>
      <c r="D95" s="39"/>
      <c r="E95" s="5" t="s">
        <v>10</v>
      </c>
      <c r="F95" s="40" t="s">
        <v>65</v>
      </c>
      <c r="G95" s="40"/>
      <c r="H95" s="40"/>
      <c r="I95" s="40" t="s">
        <v>111</v>
      </c>
      <c r="J95" s="40"/>
      <c r="K95" s="40"/>
      <c r="L95" s="45"/>
      <c r="M95" s="45"/>
      <c r="N95" s="43">
        <v>300000</v>
      </c>
      <c r="O95" s="43"/>
      <c r="P95" s="43"/>
      <c r="Q95" s="43">
        <v>300000</v>
      </c>
      <c r="R95" s="43"/>
      <c r="S95" s="44">
        <v>300000</v>
      </c>
      <c r="T95" s="44"/>
    </row>
    <row r="96" spans="1:20" ht="34.5" customHeight="1" x14ac:dyDescent="0.25">
      <c r="A96" s="39" t="s">
        <v>26</v>
      </c>
      <c r="B96" s="39"/>
      <c r="C96" s="39"/>
      <c r="D96" s="39"/>
      <c r="E96" s="5" t="s">
        <v>10</v>
      </c>
      <c r="F96" s="40" t="s">
        <v>65</v>
      </c>
      <c r="G96" s="40"/>
      <c r="H96" s="40"/>
      <c r="I96" s="40" t="s">
        <v>111</v>
      </c>
      <c r="J96" s="40"/>
      <c r="K96" s="40"/>
      <c r="L96" s="40" t="s">
        <v>27</v>
      </c>
      <c r="M96" s="40"/>
      <c r="N96" s="43">
        <v>300000</v>
      </c>
      <c r="O96" s="43"/>
      <c r="P96" s="43"/>
      <c r="Q96" s="43">
        <v>300000</v>
      </c>
      <c r="R96" s="43"/>
      <c r="S96" s="44">
        <v>300000</v>
      </c>
      <c r="T96" s="44"/>
    </row>
    <row r="97" spans="1:20" ht="23.25" customHeight="1" x14ac:dyDescent="0.25">
      <c r="A97" s="39" t="s">
        <v>60</v>
      </c>
      <c r="B97" s="39"/>
      <c r="C97" s="39"/>
      <c r="D97" s="39"/>
      <c r="E97" s="5" t="s">
        <v>10</v>
      </c>
      <c r="F97" s="40" t="s">
        <v>65</v>
      </c>
      <c r="G97" s="40"/>
      <c r="H97" s="40"/>
      <c r="I97" s="40" t="s">
        <v>61</v>
      </c>
      <c r="J97" s="40"/>
      <c r="K97" s="40"/>
      <c r="L97" s="45"/>
      <c r="M97" s="45"/>
      <c r="N97" s="43">
        <v>197550</v>
      </c>
      <c r="O97" s="43"/>
      <c r="P97" s="43"/>
      <c r="Q97" s="43">
        <v>0</v>
      </c>
      <c r="R97" s="43"/>
      <c r="S97" s="44">
        <v>0</v>
      </c>
      <c r="T97" s="44"/>
    </row>
    <row r="98" spans="1:20" ht="34.5" customHeight="1" x14ac:dyDescent="0.25">
      <c r="A98" s="39" t="s">
        <v>26</v>
      </c>
      <c r="B98" s="39"/>
      <c r="C98" s="39"/>
      <c r="D98" s="39"/>
      <c r="E98" s="5" t="s">
        <v>10</v>
      </c>
      <c r="F98" s="40" t="s">
        <v>65</v>
      </c>
      <c r="G98" s="40"/>
      <c r="H98" s="40"/>
      <c r="I98" s="40" t="s">
        <v>61</v>
      </c>
      <c r="J98" s="40"/>
      <c r="K98" s="40"/>
      <c r="L98" s="40" t="s">
        <v>27</v>
      </c>
      <c r="M98" s="40"/>
      <c r="N98" s="43">
        <v>197550</v>
      </c>
      <c r="O98" s="43"/>
      <c r="P98" s="43"/>
      <c r="Q98" s="43">
        <v>0</v>
      </c>
      <c r="R98" s="43"/>
      <c r="S98" s="44">
        <v>0</v>
      </c>
      <c r="T98" s="44"/>
    </row>
    <row r="99" spans="1:20" ht="68.25" customHeight="1" x14ac:dyDescent="0.25">
      <c r="A99" s="39" t="s">
        <v>112</v>
      </c>
      <c r="B99" s="39"/>
      <c r="C99" s="39"/>
      <c r="D99" s="39"/>
      <c r="E99" s="5" t="s">
        <v>10</v>
      </c>
      <c r="F99" s="40" t="s">
        <v>65</v>
      </c>
      <c r="G99" s="40"/>
      <c r="H99" s="40"/>
      <c r="I99" s="40" t="s">
        <v>113</v>
      </c>
      <c r="J99" s="40"/>
      <c r="K99" s="40"/>
      <c r="L99" s="45"/>
      <c r="M99" s="45"/>
      <c r="N99" s="43">
        <v>20623.64</v>
      </c>
      <c r="O99" s="43"/>
      <c r="P99" s="43"/>
      <c r="Q99" s="43">
        <v>35558</v>
      </c>
      <c r="R99" s="43"/>
      <c r="S99" s="44">
        <v>44091.92</v>
      </c>
      <c r="T99" s="44"/>
    </row>
    <row r="100" spans="1:20" ht="23.25" customHeight="1" x14ac:dyDescent="0.25">
      <c r="A100" s="39" t="s">
        <v>19</v>
      </c>
      <c r="B100" s="39"/>
      <c r="C100" s="39"/>
      <c r="D100" s="39"/>
      <c r="E100" s="5" t="s">
        <v>10</v>
      </c>
      <c r="F100" s="40" t="s">
        <v>65</v>
      </c>
      <c r="G100" s="40"/>
      <c r="H100" s="40"/>
      <c r="I100" s="40" t="s">
        <v>113</v>
      </c>
      <c r="J100" s="40"/>
      <c r="K100" s="40"/>
      <c r="L100" s="40" t="s">
        <v>20</v>
      </c>
      <c r="M100" s="40"/>
      <c r="N100" s="43">
        <v>20623.64</v>
      </c>
      <c r="O100" s="43"/>
      <c r="P100" s="43"/>
      <c r="Q100" s="43">
        <v>35558</v>
      </c>
      <c r="R100" s="43"/>
      <c r="S100" s="44">
        <v>44091.92</v>
      </c>
      <c r="T100" s="44"/>
    </row>
    <row r="101" spans="1:20" ht="45.75" customHeight="1" x14ac:dyDescent="0.25">
      <c r="A101" s="39" t="s">
        <v>114</v>
      </c>
      <c r="B101" s="39"/>
      <c r="C101" s="39"/>
      <c r="D101" s="39"/>
      <c r="E101" s="5" t="s">
        <v>10</v>
      </c>
      <c r="F101" s="40" t="s">
        <v>65</v>
      </c>
      <c r="G101" s="40"/>
      <c r="H101" s="40"/>
      <c r="I101" s="40" t="s">
        <v>115</v>
      </c>
      <c r="J101" s="40"/>
      <c r="K101" s="40"/>
      <c r="L101" s="45"/>
      <c r="M101" s="45"/>
      <c r="N101" s="43">
        <v>647775.07999999996</v>
      </c>
      <c r="O101" s="43"/>
      <c r="P101" s="43"/>
      <c r="Q101" s="43">
        <v>673082.7</v>
      </c>
      <c r="R101" s="43"/>
      <c r="S101" s="44">
        <v>699383.1</v>
      </c>
      <c r="T101" s="44"/>
    </row>
    <row r="102" spans="1:20" ht="23.25" customHeight="1" x14ac:dyDescent="0.25">
      <c r="A102" s="39" t="s">
        <v>19</v>
      </c>
      <c r="B102" s="39"/>
      <c r="C102" s="39"/>
      <c r="D102" s="39"/>
      <c r="E102" s="5" t="s">
        <v>10</v>
      </c>
      <c r="F102" s="40" t="s">
        <v>65</v>
      </c>
      <c r="G102" s="40"/>
      <c r="H102" s="40"/>
      <c r="I102" s="40" t="s">
        <v>115</v>
      </c>
      <c r="J102" s="40"/>
      <c r="K102" s="40"/>
      <c r="L102" s="40" t="s">
        <v>20</v>
      </c>
      <c r="M102" s="40"/>
      <c r="N102" s="43">
        <v>622720</v>
      </c>
      <c r="O102" s="43"/>
      <c r="P102" s="43"/>
      <c r="Q102" s="43">
        <v>625740</v>
      </c>
      <c r="R102" s="43"/>
      <c r="S102" s="44">
        <v>625740</v>
      </c>
      <c r="T102" s="44"/>
    </row>
    <row r="103" spans="1:20" ht="34.5" customHeight="1" x14ac:dyDescent="0.25">
      <c r="A103" s="39" t="s">
        <v>26</v>
      </c>
      <c r="B103" s="39"/>
      <c r="C103" s="39"/>
      <c r="D103" s="39"/>
      <c r="E103" s="5" t="s">
        <v>10</v>
      </c>
      <c r="F103" s="40" t="s">
        <v>65</v>
      </c>
      <c r="G103" s="40"/>
      <c r="H103" s="40"/>
      <c r="I103" s="40" t="s">
        <v>115</v>
      </c>
      <c r="J103" s="40"/>
      <c r="K103" s="40"/>
      <c r="L103" s="40" t="s">
        <v>27</v>
      </c>
      <c r="M103" s="40"/>
      <c r="N103" s="43">
        <v>25055.08</v>
      </c>
      <c r="O103" s="43"/>
      <c r="P103" s="43"/>
      <c r="Q103" s="43">
        <v>47342.7</v>
      </c>
      <c r="R103" s="43"/>
      <c r="S103" s="44">
        <v>73643.100000000006</v>
      </c>
      <c r="T103" s="44"/>
    </row>
    <row r="104" spans="1:20" ht="57" customHeight="1" x14ac:dyDescent="0.25">
      <c r="A104" s="39" t="s">
        <v>116</v>
      </c>
      <c r="B104" s="39"/>
      <c r="C104" s="39"/>
      <c r="D104" s="39"/>
      <c r="E104" s="5" t="s">
        <v>10</v>
      </c>
      <c r="F104" s="40" t="s">
        <v>65</v>
      </c>
      <c r="G104" s="40"/>
      <c r="H104" s="40"/>
      <c r="I104" s="40" t="s">
        <v>117</v>
      </c>
      <c r="J104" s="40"/>
      <c r="K104" s="40"/>
      <c r="L104" s="45"/>
      <c r="M104" s="45"/>
      <c r="N104" s="43">
        <v>858951.53</v>
      </c>
      <c r="O104" s="43"/>
      <c r="P104" s="43"/>
      <c r="Q104" s="43">
        <v>916762.98</v>
      </c>
      <c r="R104" s="43"/>
      <c r="S104" s="44">
        <v>918646.23</v>
      </c>
      <c r="T104" s="44"/>
    </row>
    <row r="105" spans="1:20" ht="23.25" customHeight="1" x14ac:dyDescent="0.25">
      <c r="A105" s="39" t="s">
        <v>19</v>
      </c>
      <c r="B105" s="39"/>
      <c r="C105" s="39"/>
      <c r="D105" s="39"/>
      <c r="E105" s="5" t="s">
        <v>10</v>
      </c>
      <c r="F105" s="40" t="s">
        <v>65</v>
      </c>
      <c r="G105" s="40"/>
      <c r="H105" s="40"/>
      <c r="I105" s="40" t="s">
        <v>117</v>
      </c>
      <c r="J105" s="40"/>
      <c r="K105" s="40"/>
      <c r="L105" s="40" t="s">
        <v>20</v>
      </c>
      <c r="M105" s="40"/>
      <c r="N105" s="43">
        <v>703350</v>
      </c>
      <c r="O105" s="43"/>
      <c r="P105" s="43"/>
      <c r="Q105" s="43">
        <v>735800</v>
      </c>
      <c r="R105" s="43"/>
      <c r="S105" s="44">
        <v>735800</v>
      </c>
      <c r="T105" s="44"/>
    </row>
    <row r="106" spans="1:20" ht="34.5" customHeight="1" x14ac:dyDescent="0.25">
      <c r="A106" s="39" t="s">
        <v>26</v>
      </c>
      <c r="B106" s="39"/>
      <c r="C106" s="39"/>
      <c r="D106" s="39"/>
      <c r="E106" s="5" t="s">
        <v>10</v>
      </c>
      <c r="F106" s="40" t="s">
        <v>65</v>
      </c>
      <c r="G106" s="40"/>
      <c r="H106" s="40"/>
      <c r="I106" s="40" t="s">
        <v>117</v>
      </c>
      <c r="J106" s="40"/>
      <c r="K106" s="40"/>
      <c r="L106" s="40" t="s">
        <v>27</v>
      </c>
      <c r="M106" s="40"/>
      <c r="N106" s="43">
        <v>155601.53</v>
      </c>
      <c r="O106" s="43"/>
      <c r="P106" s="43"/>
      <c r="Q106" s="43">
        <v>180962.98</v>
      </c>
      <c r="R106" s="43"/>
      <c r="S106" s="44">
        <v>182846.23</v>
      </c>
      <c r="T106" s="44"/>
    </row>
    <row r="107" spans="1:20" ht="90.75" customHeight="1" x14ac:dyDescent="0.25">
      <c r="A107" s="39" t="s">
        <v>118</v>
      </c>
      <c r="B107" s="39"/>
      <c r="C107" s="39"/>
      <c r="D107" s="39"/>
      <c r="E107" s="5" t="s">
        <v>10</v>
      </c>
      <c r="F107" s="40" t="s">
        <v>65</v>
      </c>
      <c r="G107" s="40"/>
      <c r="H107" s="40"/>
      <c r="I107" s="40" t="s">
        <v>119</v>
      </c>
      <c r="J107" s="40"/>
      <c r="K107" s="40"/>
      <c r="L107" s="45"/>
      <c r="M107" s="45"/>
      <c r="N107" s="43">
        <v>94801.06</v>
      </c>
      <c r="O107" s="43"/>
      <c r="P107" s="43"/>
      <c r="Q107" s="43">
        <v>98597.21</v>
      </c>
      <c r="R107" s="43"/>
      <c r="S107" s="44">
        <v>102542.27</v>
      </c>
      <c r="T107" s="44"/>
    </row>
    <row r="108" spans="1:20" ht="23.25" customHeight="1" x14ac:dyDescent="0.25">
      <c r="A108" s="39" t="s">
        <v>19</v>
      </c>
      <c r="B108" s="39"/>
      <c r="C108" s="39"/>
      <c r="D108" s="39"/>
      <c r="E108" s="5" t="s">
        <v>10</v>
      </c>
      <c r="F108" s="40" t="s">
        <v>65</v>
      </c>
      <c r="G108" s="40"/>
      <c r="H108" s="40"/>
      <c r="I108" s="40" t="s">
        <v>119</v>
      </c>
      <c r="J108" s="40"/>
      <c r="K108" s="40"/>
      <c r="L108" s="40" t="s">
        <v>20</v>
      </c>
      <c r="M108" s="40"/>
      <c r="N108" s="43">
        <v>94801.06</v>
      </c>
      <c r="O108" s="43"/>
      <c r="P108" s="43"/>
      <c r="Q108" s="43">
        <v>98597.21</v>
      </c>
      <c r="R108" s="43"/>
      <c r="S108" s="44">
        <v>102542.27</v>
      </c>
      <c r="T108" s="44"/>
    </row>
    <row r="109" spans="1:20" ht="15" customHeight="1" x14ac:dyDescent="0.25">
      <c r="A109" s="39" t="s">
        <v>120</v>
      </c>
      <c r="B109" s="39"/>
      <c r="C109" s="39"/>
      <c r="D109" s="39"/>
      <c r="E109" s="5" t="s">
        <v>121</v>
      </c>
      <c r="F109" s="41"/>
      <c r="G109" s="41"/>
      <c r="H109" s="41"/>
      <c r="I109" s="41"/>
      <c r="J109" s="41"/>
      <c r="K109" s="41"/>
      <c r="L109" s="42"/>
      <c r="M109" s="42"/>
      <c r="N109" s="43">
        <v>1026910.99</v>
      </c>
      <c r="O109" s="43"/>
      <c r="P109" s="43"/>
      <c r="Q109" s="43">
        <v>1118729.8400000001</v>
      </c>
      <c r="R109" s="43"/>
      <c r="S109" s="44">
        <v>1157173.82</v>
      </c>
      <c r="T109" s="44"/>
    </row>
    <row r="110" spans="1:20" ht="15" customHeight="1" x14ac:dyDescent="0.25">
      <c r="A110" s="39" t="s">
        <v>122</v>
      </c>
      <c r="B110" s="39"/>
      <c r="C110" s="39"/>
      <c r="D110" s="39"/>
      <c r="E110" s="5" t="s">
        <v>121</v>
      </c>
      <c r="F110" s="40" t="s">
        <v>123</v>
      </c>
      <c r="G110" s="40"/>
      <c r="H110" s="40"/>
      <c r="I110" s="41"/>
      <c r="J110" s="41"/>
      <c r="K110" s="41"/>
      <c r="L110" s="42"/>
      <c r="M110" s="42"/>
      <c r="N110" s="43">
        <v>1026910.99</v>
      </c>
      <c r="O110" s="43"/>
      <c r="P110" s="43"/>
      <c r="Q110" s="43">
        <v>1118729.8400000001</v>
      </c>
      <c r="R110" s="43"/>
      <c r="S110" s="44">
        <v>1157173.82</v>
      </c>
      <c r="T110" s="44"/>
    </row>
    <row r="111" spans="1:20" ht="15" customHeight="1" x14ac:dyDescent="0.25">
      <c r="A111" s="39" t="s">
        <v>34</v>
      </c>
      <c r="B111" s="39"/>
      <c r="C111" s="39"/>
      <c r="D111" s="39"/>
      <c r="E111" s="5" t="s">
        <v>121</v>
      </c>
      <c r="F111" s="40" t="s">
        <v>123</v>
      </c>
      <c r="G111" s="40"/>
      <c r="H111" s="40"/>
      <c r="I111" s="40" t="s">
        <v>35</v>
      </c>
      <c r="J111" s="40"/>
      <c r="K111" s="40"/>
      <c r="L111" s="45"/>
      <c r="M111" s="45"/>
      <c r="N111" s="43">
        <v>1026910.99</v>
      </c>
      <c r="O111" s="43"/>
      <c r="P111" s="43"/>
      <c r="Q111" s="43">
        <v>1118729.8400000001</v>
      </c>
      <c r="R111" s="43"/>
      <c r="S111" s="44">
        <v>1157173.82</v>
      </c>
      <c r="T111" s="44"/>
    </row>
    <row r="112" spans="1:20" ht="23.25" customHeight="1" x14ac:dyDescent="0.25">
      <c r="A112" s="39" t="s">
        <v>36</v>
      </c>
      <c r="B112" s="39"/>
      <c r="C112" s="39"/>
      <c r="D112" s="39"/>
      <c r="E112" s="5" t="s">
        <v>121</v>
      </c>
      <c r="F112" s="40" t="s">
        <v>123</v>
      </c>
      <c r="G112" s="40"/>
      <c r="H112" s="40"/>
      <c r="I112" s="40" t="s">
        <v>37</v>
      </c>
      <c r="J112" s="40"/>
      <c r="K112" s="40"/>
      <c r="L112" s="45"/>
      <c r="M112" s="45"/>
      <c r="N112" s="43">
        <v>1026910.99</v>
      </c>
      <c r="O112" s="43"/>
      <c r="P112" s="43"/>
      <c r="Q112" s="43">
        <v>1118729.8400000001</v>
      </c>
      <c r="R112" s="43"/>
      <c r="S112" s="44">
        <v>1157173.82</v>
      </c>
      <c r="T112" s="44"/>
    </row>
    <row r="113" spans="1:20" ht="34.5" customHeight="1" x14ac:dyDescent="0.25">
      <c r="A113" s="39" t="s">
        <v>124</v>
      </c>
      <c r="B113" s="39"/>
      <c r="C113" s="39"/>
      <c r="D113" s="39"/>
      <c r="E113" s="5" t="s">
        <v>121</v>
      </c>
      <c r="F113" s="40" t="s">
        <v>123</v>
      </c>
      <c r="G113" s="40"/>
      <c r="H113" s="40"/>
      <c r="I113" s="40" t="s">
        <v>125</v>
      </c>
      <c r="J113" s="40"/>
      <c r="K113" s="40"/>
      <c r="L113" s="45"/>
      <c r="M113" s="45"/>
      <c r="N113" s="43">
        <v>1026910.99</v>
      </c>
      <c r="O113" s="43"/>
      <c r="P113" s="43"/>
      <c r="Q113" s="43">
        <v>1118729.8400000001</v>
      </c>
      <c r="R113" s="43"/>
      <c r="S113" s="44">
        <v>1157173.82</v>
      </c>
      <c r="T113" s="44"/>
    </row>
    <row r="114" spans="1:20" ht="15" customHeight="1" x14ac:dyDescent="0.25">
      <c r="A114" s="39" t="s">
        <v>126</v>
      </c>
      <c r="B114" s="39"/>
      <c r="C114" s="39"/>
      <c r="D114" s="39"/>
      <c r="E114" s="5" t="s">
        <v>121</v>
      </c>
      <c r="F114" s="40" t="s">
        <v>123</v>
      </c>
      <c r="G114" s="40"/>
      <c r="H114" s="40"/>
      <c r="I114" s="40" t="s">
        <v>125</v>
      </c>
      <c r="J114" s="40"/>
      <c r="K114" s="40"/>
      <c r="L114" s="40" t="s">
        <v>127</v>
      </c>
      <c r="M114" s="40"/>
      <c r="N114" s="43">
        <v>1026910.99</v>
      </c>
      <c r="O114" s="43"/>
      <c r="P114" s="43"/>
      <c r="Q114" s="43">
        <v>1118729.8400000001</v>
      </c>
      <c r="R114" s="43"/>
      <c r="S114" s="44">
        <v>1157173.82</v>
      </c>
      <c r="T114" s="44"/>
    </row>
    <row r="115" spans="1:20" ht="23.25" customHeight="1" x14ac:dyDescent="0.25">
      <c r="A115" s="39" t="s">
        <v>128</v>
      </c>
      <c r="B115" s="39"/>
      <c r="C115" s="39"/>
      <c r="D115" s="39"/>
      <c r="E115" s="5" t="s">
        <v>123</v>
      </c>
      <c r="F115" s="41"/>
      <c r="G115" s="41"/>
      <c r="H115" s="41"/>
      <c r="I115" s="41"/>
      <c r="J115" s="41"/>
      <c r="K115" s="41"/>
      <c r="L115" s="42"/>
      <c r="M115" s="42"/>
      <c r="N115" s="43">
        <v>7497800</v>
      </c>
      <c r="O115" s="43"/>
      <c r="P115" s="43"/>
      <c r="Q115" s="43">
        <v>6675200</v>
      </c>
      <c r="R115" s="43"/>
      <c r="S115" s="44">
        <v>6951000</v>
      </c>
      <c r="T115" s="44"/>
    </row>
    <row r="116" spans="1:20" ht="34.5" customHeight="1" x14ac:dyDescent="0.25">
      <c r="A116" s="39" t="s">
        <v>129</v>
      </c>
      <c r="B116" s="39"/>
      <c r="C116" s="39"/>
      <c r="D116" s="39"/>
      <c r="E116" s="5" t="s">
        <v>123</v>
      </c>
      <c r="F116" s="40" t="s">
        <v>130</v>
      </c>
      <c r="G116" s="40"/>
      <c r="H116" s="40"/>
      <c r="I116" s="41"/>
      <c r="J116" s="41"/>
      <c r="K116" s="41"/>
      <c r="L116" s="42"/>
      <c r="M116" s="42"/>
      <c r="N116" s="43">
        <v>7442300</v>
      </c>
      <c r="O116" s="43"/>
      <c r="P116" s="43"/>
      <c r="Q116" s="43">
        <v>6675200</v>
      </c>
      <c r="R116" s="43"/>
      <c r="S116" s="44">
        <v>6951000</v>
      </c>
      <c r="T116" s="44"/>
    </row>
    <row r="117" spans="1:20" ht="57" customHeight="1" x14ac:dyDescent="0.25">
      <c r="A117" s="39" t="s">
        <v>83</v>
      </c>
      <c r="B117" s="39"/>
      <c r="C117" s="39"/>
      <c r="D117" s="39"/>
      <c r="E117" s="5" t="s">
        <v>123</v>
      </c>
      <c r="F117" s="40" t="s">
        <v>130</v>
      </c>
      <c r="G117" s="40"/>
      <c r="H117" s="40"/>
      <c r="I117" s="40" t="s">
        <v>84</v>
      </c>
      <c r="J117" s="40"/>
      <c r="K117" s="40"/>
      <c r="L117" s="45"/>
      <c r="M117" s="45"/>
      <c r="N117" s="43">
        <v>7442300</v>
      </c>
      <c r="O117" s="43"/>
      <c r="P117" s="43"/>
      <c r="Q117" s="43">
        <v>6675200</v>
      </c>
      <c r="R117" s="43"/>
      <c r="S117" s="44">
        <v>6951000</v>
      </c>
      <c r="T117" s="44"/>
    </row>
    <row r="118" spans="1:20" ht="15" customHeight="1" x14ac:dyDescent="0.25">
      <c r="A118" s="39" t="s">
        <v>44</v>
      </c>
      <c r="B118" s="39"/>
      <c r="C118" s="39"/>
      <c r="D118" s="39"/>
      <c r="E118" s="5" t="s">
        <v>123</v>
      </c>
      <c r="F118" s="40" t="s">
        <v>130</v>
      </c>
      <c r="G118" s="40"/>
      <c r="H118" s="40"/>
      <c r="I118" s="40" t="s">
        <v>85</v>
      </c>
      <c r="J118" s="40"/>
      <c r="K118" s="40"/>
      <c r="L118" s="45"/>
      <c r="M118" s="45"/>
      <c r="N118" s="43">
        <v>7442300</v>
      </c>
      <c r="O118" s="43"/>
      <c r="P118" s="43"/>
      <c r="Q118" s="43">
        <v>6675200</v>
      </c>
      <c r="R118" s="43"/>
      <c r="S118" s="44">
        <v>6951000</v>
      </c>
      <c r="T118" s="44"/>
    </row>
    <row r="119" spans="1:20" ht="34.5" customHeight="1" x14ac:dyDescent="0.25">
      <c r="A119" s="39" t="s">
        <v>131</v>
      </c>
      <c r="B119" s="39"/>
      <c r="C119" s="39"/>
      <c r="D119" s="39"/>
      <c r="E119" s="5" t="s">
        <v>123</v>
      </c>
      <c r="F119" s="40" t="s">
        <v>130</v>
      </c>
      <c r="G119" s="40"/>
      <c r="H119" s="40"/>
      <c r="I119" s="40" t="s">
        <v>132</v>
      </c>
      <c r="J119" s="40"/>
      <c r="K119" s="40"/>
      <c r="L119" s="45"/>
      <c r="M119" s="45"/>
      <c r="N119" s="43">
        <v>1697400</v>
      </c>
      <c r="O119" s="43"/>
      <c r="P119" s="43"/>
      <c r="Q119" s="43">
        <v>1697400</v>
      </c>
      <c r="R119" s="43"/>
      <c r="S119" s="44">
        <v>1697400</v>
      </c>
      <c r="T119" s="44"/>
    </row>
    <row r="120" spans="1:20" ht="23.25" customHeight="1" x14ac:dyDescent="0.25">
      <c r="A120" s="39" t="s">
        <v>133</v>
      </c>
      <c r="B120" s="39"/>
      <c r="C120" s="39"/>
      <c r="D120" s="39"/>
      <c r="E120" s="5" t="s">
        <v>123</v>
      </c>
      <c r="F120" s="40" t="s">
        <v>130</v>
      </c>
      <c r="G120" s="40"/>
      <c r="H120" s="40"/>
      <c r="I120" s="40" t="s">
        <v>134</v>
      </c>
      <c r="J120" s="40"/>
      <c r="K120" s="40"/>
      <c r="L120" s="45"/>
      <c r="M120" s="45"/>
      <c r="N120" s="43">
        <v>1587400</v>
      </c>
      <c r="O120" s="43"/>
      <c r="P120" s="43"/>
      <c r="Q120" s="43">
        <v>1587400</v>
      </c>
      <c r="R120" s="43"/>
      <c r="S120" s="44">
        <v>1587400</v>
      </c>
      <c r="T120" s="44"/>
    </row>
    <row r="121" spans="1:20" ht="15" customHeight="1" x14ac:dyDescent="0.25">
      <c r="A121" s="39" t="s">
        <v>104</v>
      </c>
      <c r="B121" s="39"/>
      <c r="C121" s="39"/>
      <c r="D121" s="39"/>
      <c r="E121" s="5" t="s">
        <v>123</v>
      </c>
      <c r="F121" s="40" t="s">
        <v>130</v>
      </c>
      <c r="G121" s="40"/>
      <c r="H121" s="40"/>
      <c r="I121" s="40" t="s">
        <v>134</v>
      </c>
      <c r="J121" s="40"/>
      <c r="K121" s="40"/>
      <c r="L121" s="40" t="s">
        <v>105</v>
      </c>
      <c r="M121" s="40"/>
      <c r="N121" s="43">
        <v>1587400</v>
      </c>
      <c r="O121" s="43"/>
      <c r="P121" s="43"/>
      <c r="Q121" s="43">
        <v>1587400</v>
      </c>
      <c r="R121" s="43"/>
      <c r="S121" s="44">
        <v>1587400</v>
      </c>
      <c r="T121" s="44"/>
    </row>
    <row r="122" spans="1:20" ht="23.25" customHeight="1" x14ac:dyDescent="0.25">
      <c r="A122" s="39" t="s">
        <v>135</v>
      </c>
      <c r="B122" s="39"/>
      <c r="C122" s="39"/>
      <c r="D122" s="39"/>
      <c r="E122" s="5" t="s">
        <v>123</v>
      </c>
      <c r="F122" s="40" t="s">
        <v>130</v>
      </c>
      <c r="G122" s="40"/>
      <c r="H122" s="40"/>
      <c r="I122" s="40" t="s">
        <v>136</v>
      </c>
      <c r="J122" s="40"/>
      <c r="K122" s="40"/>
      <c r="L122" s="45"/>
      <c r="M122" s="45"/>
      <c r="N122" s="43">
        <v>100000</v>
      </c>
      <c r="O122" s="43"/>
      <c r="P122" s="43"/>
      <c r="Q122" s="43">
        <v>100000</v>
      </c>
      <c r="R122" s="43"/>
      <c r="S122" s="44">
        <v>100000</v>
      </c>
      <c r="T122" s="44"/>
    </row>
    <row r="123" spans="1:20" ht="34.5" customHeight="1" x14ac:dyDescent="0.25">
      <c r="A123" s="39" t="s">
        <v>26</v>
      </c>
      <c r="B123" s="39"/>
      <c r="C123" s="39"/>
      <c r="D123" s="39"/>
      <c r="E123" s="5" t="s">
        <v>123</v>
      </c>
      <c r="F123" s="40" t="s">
        <v>130</v>
      </c>
      <c r="G123" s="40"/>
      <c r="H123" s="40"/>
      <c r="I123" s="40" t="s">
        <v>136</v>
      </c>
      <c r="J123" s="40"/>
      <c r="K123" s="40"/>
      <c r="L123" s="40" t="s">
        <v>27</v>
      </c>
      <c r="M123" s="40"/>
      <c r="N123" s="43">
        <v>100000</v>
      </c>
      <c r="O123" s="43"/>
      <c r="P123" s="43"/>
      <c r="Q123" s="43">
        <v>100000</v>
      </c>
      <c r="R123" s="43"/>
      <c r="S123" s="44">
        <v>100000</v>
      </c>
      <c r="T123" s="44"/>
    </row>
    <row r="124" spans="1:20" ht="34.5" customHeight="1" x14ac:dyDescent="0.25">
      <c r="A124" s="39" t="s">
        <v>137</v>
      </c>
      <c r="B124" s="39"/>
      <c r="C124" s="39"/>
      <c r="D124" s="39"/>
      <c r="E124" s="5" t="s">
        <v>123</v>
      </c>
      <c r="F124" s="40" t="s">
        <v>130</v>
      </c>
      <c r="G124" s="40"/>
      <c r="H124" s="40"/>
      <c r="I124" s="40" t="s">
        <v>138</v>
      </c>
      <c r="J124" s="40"/>
      <c r="K124" s="40"/>
      <c r="L124" s="45"/>
      <c r="M124" s="45"/>
      <c r="N124" s="43">
        <v>10000</v>
      </c>
      <c r="O124" s="43"/>
      <c r="P124" s="43"/>
      <c r="Q124" s="43">
        <v>10000</v>
      </c>
      <c r="R124" s="43"/>
      <c r="S124" s="44">
        <v>10000</v>
      </c>
      <c r="T124" s="44"/>
    </row>
    <row r="125" spans="1:20" ht="34.5" customHeight="1" x14ac:dyDescent="0.25">
      <c r="A125" s="39" t="s">
        <v>26</v>
      </c>
      <c r="B125" s="39"/>
      <c r="C125" s="39"/>
      <c r="D125" s="39"/>
      <c r="E125" s="5" t="s">
        <v>123</v>
      </c>
      <c r="F125" s="40" t="s">
        <v>130</v>
      </c>
      <c r="G125" s="40"/>
      <c r="H125" s="40"/>
      <c r="I125" s="40" t="s">
        <v>138</v>
      </c>
      <c r="J125" s="40"/>
      <c r="K125" s="40"/>
      <c r="L125" s="40" t="s">
        <v>27</v>
      </c>
      <c r="M125" s="40"/>
      <c r="N125" s="43">
        <v>10000</v>
      </c>
      <c r="O125" s="43"/>
      <c r="P125" s="43"/>
      <c r="Q125" s="43">
        <v>10000</v>
      </c>
      <c r="R125" s="43"/>
      <c r="S125" s="44">
        <v>10000</v>
      </c>
      <c r="T125" s="44"/>
    </row>
    <row r="126" spans="1:20" ht="68.25" customHeight="1" x14ac:dyDescent="0.25">
      <c r="A126" s="39" t="s">
        <v>139</v>
      </c>
      <c r="B126" s="39"/>
      <c r="C126" s="39"/>
      <c r="D126" s="39"/>
      <c r="E126" s="5" t="s">
        <v>123</v>
      </c>
      <c r="F126" s="40" t="s">
        <v>130</v>
      </c>
      <c r="G126" s="40"/>
      <c r="H126" s="40"/>
      <c r="I126" s="40" t="s">
        <v>140</v>
      </c>
      <c r="J126" s="40"/>
      <c r="K126" s="40"/>
      <c r="L126" s="45"/>
      <c r="M126" s="45"/>
      <c r="N126" s="43">
        <v>5744900</v>
      </c>
      <c r="O126" s="43"/>
      <c r="P126" s="43"/>
      <c r="Q126" s="43">
        <v>4977800</v>
      </c>
      <c r="R126" s="43"/>
      <c r="S126" s="44">
        <v>5253600</v>
      </c>
      <c r="T126" s="44"/>
    </row>
    <row r="127" spans="1:20" ht="23.25" customHeight="1" x14ac:dyDescent="0.25">
      <c r="A127" s="39" t="s">
        <v>106</v>
      </c>
      <c r="B127" s="39"/>
      <c r="C127" s="39"/>
      <c r="D127" s="39"/>
      <c r="E127" s="5" t="s">
        <v>123</v>
      </c>
      <c r="F127" s="40" t="s">
        <v>130</v>
      </c>
      <c r="G127" s="40"/>
      <c r="H127" s="40"/>
      <c r="I127" s="40" t="s">
        <v>141</v>
      </c>
      <c r="J127" s="40"/>
      <c r="K127" s="40"/>
      <c r="L127" s="45"/>
      <c r="M127" s="45"/>
      <c r="N127" s="43">
        <v>5744900</v>
      </c>
      <c r="O127" s="43"/>
      <c r="P127" s="43"/>
      <c r="Q127" s="43">
        <v>4977800</v>
      </c>
      <c r="R127" s="43"/>
      <c r="S127" s="44">
        <v>5253600</v>
      </c>
      <c r="T127" s="44"/>
    </row>
    <row r="128" spans="1:20" ht="23.25" customHeight="1" x14ac:dyDescent="0.25">
      <c r="A128" s="39" t="s">
        <v>108</v>
      </c>
      <c r="B128" s="39"/>
      <c r="C128" s="39"/>
      <c r="D128" s="39"/>
      <c r="E128" s="5" t="s">
        <v>123</v>
      </c>
      <c r="F128" s="40" t="s">
        <v>130</v>
      </c>
      <c r="G128" s="40"/>
      <c r="H128" s="40"/>
      <c r="I128" s="40" t="s">
        <v>141</v>
      </c>
      <c r="J128" s="40"/>
      <c r="K128" s="40"/>
      <c r="L128" s="40" t="s">
        <v>109</v>
      </c>
      <c r="M128" s="40"/>
      <c r="N128" s="43">
        <v>5387800</v>
      </c>
      <c r="O128" s="43"/>
      <c r="P128" s="43"/>
      <c r="Q128" s="43">
        <v>4939300</v>
      </c>
      <c r="R128" s="43"/>
      <c r="S128" s="44">
        <v>5215100</v>
      </c>
      <c r="T128" s="44"/>
    </row>
    <row r="129" spans="1:20" ht="34.5" customHeight="1" x14ac:dyDescent="0.25">
      <c r="A129" s="39" t="s">
        <v>26</v>
      </c>
      <c r="B129" s="39"/>
      <c r="C129" s="39"/>
      <c r="D129" s="39"/>
      <c r="E129" s="5" t="s">
        <v>123</v>
      </c>
      <c r="F129" s="40" t="s">
        <v>130</v>
      </c>
      <c r="G129" s="40"/>
      <c r="H129" s="40"/>
      <c r="I129" s="40" t="s">
        <v>141</v>
      </c>
      <c r="J129" s="40"/>
      <c r="K129" s="40"/>
      <c r="L129" s="40" t="s">
        <v>27</v>
      </c>
      <c r="M129" s="40"/>
      <c r="N129" s="43">
        <v>326900</v>
      </c>
      <c r="O129" s="43"/>
      <c r="P129" s="43"/>
      <c r="Q129" s="43">
        <v>38500</v>
      </c>
      <c r="R129" s="43"/>
      <c r="S129" s="44">
        <v>38500</v>
      </c>
      <c r="T129" s="44"/>
    </row>
    <row r="130" spans="1:20" ht="15" customHeight="1" x14ac:dyDescent="0.25">
      <c r="A130" s="39" t="s">
        <v>30</v>
      </c>
      <c r="B130" s="39"/>
      <c r="C130" s="39"/>
      <c r="D130" s="39"/>
      <c r="E130" s="5" t="s">
        <v>123</v>
      </c>
      <c r="F130" s="40" t="s">
        <v>130</v>
      </c>
      <c r="G130" s="40"/>
      <c r="H130" s="40"/>
      <c r="I130" s="40" t="s">
        <v>141</v>
      </c>
      <c r="J130" s="40"/>
      <c r="K130" s="40"/>
      <c r="L130" s="40" t="s">
        <v>31</v>
      </c>
      <c r="M130" s="40"/>
      <c r="N130" s="43">
        <v>30200</v>
      </c>
      <c r="O130" s="43"/>
      <c r="P130" s="43"/>
      <c r="Q130" s="43">
        <v>0</v>
      </c>
      <c r="R130" s="43"/>
      <c r="S130" s="44">
        <v>0</v>
      </c>
      <c r="T130" s="44"/>
    </row>
    <row r="131" spans="1:20" ht="34.5" customHeight="1" x14ac:dyDescent="0.25">
      <c r="A131" s="39" t="s">
        <v>142</v>
      </c>
      <c r="B131" s="39"/>
      <c r="C131" s="39"/>
      <c r="D131" s="39"/>
      <c r="E131" s="5" t="s">
        <v>123</v>
      </c>
      <c r="F131" s="40" t="s">
        <v>143</v>
      </c>
      <c r="G131" s="40"/>
      <c r="H131" s="40"/>
      <c r="I131" s="41"/>
      <c r="J131" s="41"/>
      <c r="K131" s="41"/>
      <c r="L131" s="42"/>
      <c r="M131" s="42"/>
      <c r="N131" s="43">
        <v>55500</v>
      </c>
      <c r="O131" s="43"/>
      <c r="P131" s="43"/>
      <c r="Q131" s="43">
        <v>0</v>
      </c>
      <c r="R131" s="43"/>
      <c r="S131" s="44">
        <v>0</v>
      </c>
      <c r="T131" s="44"/>
    </row>
    <row r="132" spans="1:20" ht="15" customHeight="1" x14ac:dyDescent="0.25">
      <c r="A132" s="39" t="s">
        <v>34</v>
      </c>
      <c r="B132" s="39"/>
      <c r="C132" s="39"/>
      <c r="D132" s="39"/>
      <c r="E132" s="5" t="s">
        <v>123</v>
      </c>
      <c r="F132" s="40" t="s">
        <v>143</v>
      </c>
      <c r="G132" s="40"/>
      <c r="H132" s="40"/>
      <c r="I132" s="40" t="s">
        <v>35</v>
      </c>
      <c r="J132" s="40"/>
      <c r="K132" s="40"/>
      <c r="L132" s="45"/>
      <c r="M132" s="45"/>
      <c r="N132" s="43">
        <v>55500</v>
      </c>
      <c r="O132" s="43"/>
      <c r="P132" s="43"/>
      <c r="Q132" s="43">
        <v>0</v>
      </c>
      <c r="R132" s="43"/>
      <c r="S132" s="44">
        <v>0</v>
      </c>
      <c r="T132" s="44"/>
    </row>
    <row r="133" spans="1:20" ht="23.25" customHeight="1" x14ac:dyDescent="0.25">
      <c r="A133" s="39" t="s">
        <v>36</v>
      </c>
      <c r="B133" s="39"/>
      <c r="C133" s="39"/>
      <c r="D133" s="39"/>
      <c r="E133" s="5" t="s">
        <v>123</v>
      </c>
      <c r="F133" s="40" t="s">
        <v>143</v>
      </c>
      <c r="G133" s="40"/>
      <c r="H133" s="40"/>
      <c r="I133" s="40" t="s">
        <v>37</v>
      </c>
      <c r="J133" s="40"/>
      <c r="K133" s="40"/>
      <c r="L133" s="45"/>
      <c r="M133" s="45"/>
      <c r="N133" s="43">
        <v>55500</v>
      </c>
      <c r="O133" s="43"/>
      <c r="P133" s="43"/>
      <c r="Q133" s="43">
        <v>0</v>
      </c>
      <c r="R133" s="43"/>
      <c r="S133" s="44">
        <v>0</v>
      </c>
      <c r="T133" s="44"/>
    </row>
    <row r="134" spans="1:20" ht="57" customHeight="1" x14ac:dyDescent="0.25">
      <c r="A134" s="39" t="s">
        <v>144</v>
      </c>
      <c r="B134" s="39"/>
      <c r="C134" s="39"/>
      <c r="D134" s="39"/>
      <c r="E134" s="5" t="s">
        <v>123</v>
      </c>
      <c r="F134" s="40" t="s">
        <v>143</v>
      </c>
      <c r="G134" s="40"/>
      <c r="H134" s="40"/>
      <c r="I134" s="40" t="s">
        <v>145</v>
      </c>
      <c r="J134" s="40"/>
      <c r="K134" s="40"/>
      <c r="L134" s="45"/>
      <c r="M134" s="45"/>
      <c r="N134" s="43">
        <v>55500</v>
      </c>
      <c r="O134" s="43"/>
      <c r="P134" s="43"/>
      <c r="Q134" s="43">
        <v>0</v>
      </c>
      <c r="R134" s="43"/>
      <c r="S134" s="44">
        <v>0</v>
      </c>
      <c r="T134" s="44"/>
    </row>
    <row r="135" spans="1:20" ht="23.25" customHeight="1" x14ac:dyDescent="0.25">
      <c r="A135" s="39" t="s">
        <v>19</v>
      </c>
      <c r="B135" s="39"/>
      <c r="C135" s="39"/>
      <c r="D135" s="39"/>
      <c r="E135" s="5" t="s">
        <v>123</v>
      </c>
      <c r="F135" s="40" t="s">
        <v>143</v>
      </c>
      <c r="G135" s="40"/>
      <c r="H135" s="40"/>
      <c r="I135" s="40" t="s">
        <v>145</v>
      </c>
      <c r="J135" s="40"/>
      <c r="K135" s="40"/>
      <c r="L135" s="40" t="s">
        <v>20</v>
      </c>
      <c r="M135" s="40"/>
      <c r="N135" s="43">
        <v>55500</v>
      </c>
      <c r="O135" s="43"/>
      <c r="P135" s="43"/>
      <c r="Q135" s="43">
        <v>0</v>
      </c>
      <c r="R135" s="43"/>
      <c r="S135" s="44">
        <v>0</v>
      </c>
      <c r="T135" s="44"/>
    </row>
    <row r="136" spans="1:20" ht="15" customHeight="1" x14ac:dyDescent="0.25">
      <c r="A136" s="39" t="s">
        <v>146</v>
      </c>
      <c r="B136" s="39"/>
      <c r="C136" s="39"/>
      <c r="D136" s="39"/>
      <c r="E136" s="5" t="s">
        <v>12</v>
      </c>
      <c r="F136" s="41"/>
      <c r="G136" s="41"/>
      <c r="H136" s="41"/>
      <c r="I136" s="41"/>
      <c r="J136" s="41"/>
      <c r="K136" s="41"/>
      <c r="L136" s="42"/>
      <c r="M136" s="42"/>
      <c r="N136" s="43">
        <v>202004190.02000001</v>
      </c>
      <c r="O136" s="43"/>
      <c r="P136" s="43"/>
      <c r="Q136" s="43">
        <v>147480762.83000001</v>
      </c>
      <c r="R136" s="43"/>
      <c r="S136" s="44">
        <v>99451077.480000004</v>
      </c>
      <c r="T136" s="44"/>
    </row>
    <row r="137" spans="1:20" ht="15" customHeight="1" x14ac:dyDescent="0.25">
      <c r="A137" s="39" t="s">
        <v>147</v>
      </c>
      <c r="B137" s="39"/>
      <c r="C137" s="39"/>
      <c r="D137" s="39"/>
      <c r="E137" s="5" t="s">
        <v>12</v>
      </c>
      <c r="F137" s="40" t="s">
        <v>10</v>
      </c>
      <c r="G137" s="40"/>
      <c r="H137" s="40"/>
      <c r="I137" s="41"/>
      <c r="J137" s="41"/>
      <c r="K137" s="41"/>
      <c r="L137" s="42"/>
      <c r="M137" s="42"/>
      <c r="N137" s="43">
        <v>1067051.67</v>
      </c>
      <c r="O137" s="43"/>
      <c r="P137" s="43"/>
      <c r="Q137" s="43">
        <v>983574.6</v>
      </c>
      <c r="R137" s="43"/>
      <c r="S137" s="44">
        <v>992235.6</v>
      </c>
      <c r="T137" s="44"/>
    </row>
    <row r="138" spans="1:20" ht="15" customHeight="1" x14ac:dyDescent="0.25">
      <c r="A138" s="39" t="s">
        <v>34</v>
      </c>
      <c r="B138" s="39"/>
      <c r="C138" s="39"/>
      <c r="D138" s="39"/>
      <c r="E138" s="5" t="s">
        <v>12</v>
      </c>
      <c r="F138" s="40" t="s">
        <v>10</v>
      </c>
      <c r="G138" s="40"/>
      <c r="H138" s="40"/>
      <c r="I138" s="40" t="s">
        <v>35</v>
      </c>
      <c r="J138" s="40"/>
      <c r="K138" s="40"/>
      <c r="L138" s="45"/>
      <c r="M138" s="45"/>
      <c r="N138" s="43">
        <v>1067051.67</v>
      </c>
      <c r="O138" s="43"/>
      <c r="P138" s="43"/>
      <c r="Q138" s="43">
        <v>983574.6</v>
      </c>
      <c r="R138" s="43"/>
      <c r="S138" s="44">
        <v>992235.6</v>
      </c>
      <c r="T138" s="44"/>
    </row>
    <row r="139" spans="1:20" ht="23.25" customHeight="1" x14ac:dyDescent="0.25">
      <c r="A139" s="39" t="s">
        <v>36</v>
      </c>
      <c r="B139" s="39"/>
      <c r="C139" s="39"/>
      <c r="D139" s="39"/>
      <c r="E139" s="5" t="s">
        <v>12</v>
      </c>
      <c r="F139" s="40" t="s">
        <v>10</v>
      </c>
      <c r="G139" s="40"/>
      <c r="H139" s="40"/>
      <c r="I139" s="40" t="s">
        <v>37</v>
      </c>
      <c r="J139" s="40"/>
      <c r="K139" s="40"/>
      <c r="L139" s="45"/>
      <c r="M139" s="45"/>
      <c r="N139" s="43">
        <v>1067051.67</v>
      </c>
      <c r="O139" s="43"/>
      <c r="P139" s="43"/>
      <c r="Q139" s="43">
        <v>983574.6</v>
      </c>
      <c r="R139" s="43"/>
      <c r="S139" s="44">
        <v>992235.6</v>
      </c>
      <c r="T139" s="44"/>
    </row>
    <row r="140" spans="1:20" ht="68.25" customHeight="1" x14ac:dyDescent="0.25">
      <c r="A140" s="39" t="s">
        <v>148</v>
      </c>
      <c r="B140" s="39"/>
      <c r="C140" s="39"/>
      <c r="D140" s="39"/>
      <c r="E140" s="5" t="s">
        <v>12</v>
      </c>
      <c r="F140" s="40" t="s">
        <v>10</v>
      </c>
      <c r="G140" s="40"/>
      <c r="H140" s="40"/>
      <c r="I140" s="40" t="s">
        <v>149</v>
      </c>
      <c r="J140" s="40"/>
      <c r="K140" s="40"/>
      <c r="L140" s="45"/>
      <c r="M140" s="45"/>
      <c r="N140" s="43">
        <v>1067051.67</v>
      </c>
      <c r="O140" s="43"/>
      <c r="P140" s="43"/>
      <c r="Q140" s="43">
        <v>983574.6</v>
      </c>
      <c r="R140" s="43"/>
      <c r="S140" s="44">
        <v>992235.6</v>
      </c>
      <c r="T140" s="44"/>
    </row>
    <row r="141" spans="1:20" ht="23.25" customHeight="1" x14ac:dyDescent="0.25">
      <c r="A141" s="39" t="s">
        <v>108</v>
      </c>
      <c r="B141" s="39"/>
      <c r="C141" s="39"/>
      <c r="D141" s="39"/>
      <c r="E141" s="5" t="s">
        <v>12</v>
      </c>
      <c r="F141" s="40" t="s">
        <v>10</v>
      </c>
      <c r="G141" s="40"/>
      <c r="H141" s="40"/>
      <c r="I141" s="40" t="s">
        <v>149</v>
      </c>
      <c r="J141" s="40"/>
      <c r="K141" s="40"/>
      <c r="L141" s="40" t="s">
        <v>109</v>
      </c>
      <c r="M141" s="40"/>
      <c r="N141" s="43">
        <v>445943.63</v>
      </c>
      <c r="O141" s="43"/>
      <c r="P141" s="43"/>
      <c r="Q141" s="43">
        <v>403472.27</v>
      </c>
      <c r="R141" s="43"/>
      <c r="S141" s="44">
        <v>403471.72</v>
      </c>
      <c r="T141" s="44"/>
    </row>
    <row r="142" spans="1:20" ht="15" customHeight="1" x14ac:dyDescent="0.25">
      <c r="A142" s="39" t="s">
        <v>150</v>
      </c>
      <c r="B142" s="39"/>
      <c r="C142" s="39"/>
      <c r="D142" s="39"/>
      <c r="E142" s="5" t="s">
        <v>12</v>
      </c>
      <c r="F142" s="40" t="s">
        <v>10</v>
      </c>
      <c r="G142" s="40"/>
      <c r="H142" s="40"/>
      <c r="I142" s="40" t="s">
        <v>149</v>
      </c>
      <c r="J142" s="40"/>
      <c r="K142" s="40"/>
      <c r="L142" s="40" t="s">
        <v>151</v>
      </c>
      <c r="M142" s="40"/>
      <c r="N142" s="43">
        <v>621108.04</v>
      </c>
      <c r="O142" s="43"/>
      <c r="P142" s="43"/>
      <c r="Q142" s="43">
        <v>580102.32999999996</v>
      </c>
      <c r="R142" s="43"/>
      <c r="S142" s="44">
        <v>588763.88</v>
      </c>
      <c r="T142" s="44"/>
    </row>
    <row r="143" spans="1:20" ht="15" customHeight="1" x14ac:dyDescent="0.25">
      <c r="A143" s="39" t="s">
        <v>152</v>
      </c>
      <c r="B143" s="39"/>
      <c r="C143" s="39"/>
      <c r="D143" s="39"/>
      <c r="E143" s="5" t="s">
        <v>12</v>
      </c>
      <c r="F143" s="40" t="s">
        <v>33</v>
      </c>
      <c r="G143" s="40"/>
      <c r="H143" s="40"/>
      <c r="I143" s="41"/>
      <c r="J143" s="41"/>
      <c r="K143" s="41"/>
      <c r="L143" s="42"/>
      <c r="M143" s="42"/>
      <c r="N143" s="43">
        <v>1293019.22</v>
      </c>
      <c r="O143" s="43"/>
      <c r="P143" s="43"/>
      <c r="Q143" s="43">
        <v>615302</v>
      </c>
      <c r="R143" s="43"/>
      <c r="S143" s="44">
        <v>615302</v>
      </c>
      <c r="T143" s="44"/>
    </row>
    <row r="144" spans="1:20" ht="34.5" customHeight="1" x14ac:dyDescent="0.25">
      <c r="A144" s="39" t="s">
        <v>66</v>
      </c>
      <c r="B144" s="39"/>
      <c r="C144" s="39"/>
      <c r="D144" s="39"/>
      <c r="E144" s="5" t="s">
        <v>12</v>
      </c>
      <c r="F144" s="40" t="s">
        <v>33</v>
      </c>
      <c r="G144" s="40"/>
      <c r="H144" s="40"/>
      <c r="I144" s="40" t="s">
        <v>67</v>
      </c>
      <c r="J144" s="40"/>
      <c r="K144" s="40"/>
      <c r="L144" s="45"/>
      <c r="M144" s="45"/>
      <c r="N144" s="43">
        <v>677717.22</v>
      </c>
      <c r="O144" s="43"/>
      <c r="P144" s="43"/>
      <c r="Q144" s="43">
        <v>0</v>
      </c>
      <c r="R144" s="43"/>
      <c r="S144" s="44">
        <v>0</v>
      </c>
      <c r="T144" s="44"/>
    </row>
    <row r="145" spans="1:20" ht="15" customHeight="1" x14ac:dyDescent="0.25">
      <c r="A145" s="39" t="s">
        <v>153</v>
      </c>
      <c r="B145" s="39"/>
      <c r="C145" s="39"/>
      <c r="D145" s="39"/>
      <c r="E145" s="5" t="s">
        <v>12</v>
      </c>
      <c r="F145" s="40" t="s">
        <v>33</v>
      </c>
      <c r="G145" s="40"/>
      <c r="H145" s="40"/>
      <c r="I145" s="40" t="s">
        <v>154</v>
      </c>
      <c r="J145" s="40"/>
      <c r="K145" s="40"/>
      <c r="L145" s="45"/>
      <c r="M145" s="45"/>
      <c r="N145" s="43">
        <v>677717.22</v>
      </c>
      <c r="O145" s="43"/>
      <c r="P145" s="43"/>
      <c r="Q145" s="43">
        <v>0</v>
      </c>
      <c r="R145" s="43"/>
      <c r="S145" s="44">
        <v>0</v>
      </c>
      <c r="T145" s="44"/>
    </row>
    <row r="146" spans="1:20" ht="34.5" customHeight="1" x14ac:dyDescent="0.25">
      <c r="A146" s="39" t="s">
        <v>155</v>
      </c>
      <c r="B146" s="39"/>
      <c r="C146" s="39"/>
      <c r="D146" s="39"/>
      <c r="E146" s="5" t="s">
        <v>12</v>
      </c>
      <c r="F146" s="40" t="s">
        <v>33</v>
      </c>
      <c r="G146" s="40"/>
      <c r="H146" s="40"/>
      <c r="I146" s="40" t="s">
        <v>156</v>
      </c>
      <c r="J146" s="40"/>
      <c r="K146" s="40"/>
      <c r="L146" s="45"/>
      <c r="M146" s="45"/>
      <c r="N146" s="43">
        <v>677717.22</v>
      </c>
      <c r="O146" s="43"/>
      <c r="P146" s="43"/>
      <c r="Q146" s="43">
        <v>0</v>
      </c>
      <c r="R146" s="43"/>
      <c r="S146" s="44">
        <v>0</v>
      </c>
      <c r="T146" s="44"/>
    </row>
    <row r="147" spans="1:20" ht="23.25" customHeight="1" x14ac:dyDescent="0.25">
      <c r="A147" s="39" t="s">
        <v>157</v>
      </c>
      <c r="B147" s="39"/>
      <c r="C147" s="39"/>
      <c r="D147" s="39"/>
      <c r="E147" s="5" t="s">
        <v>12</v>
      </c>
      <c r="F147" s="40" t="s">
        <v>33</v>
      </c>
      <c r="G147" s="40"/>
      <c r="H147" s="40"/>
      <c r="I147" s="40" t="s">
        <v>158</v>
      </c>
      <c r="J147" s="40"/>
      <c r="K147" s="40"/>
      <c r="L147" s="45"/>
      <c r="M147" s="45"/>
      <c r="N147" s="43">
        <v>677717.22</v>
      </c>
      <c r="O147" s="43"/>
      <c r="P147" s="43"/>
      <c r="Q147" s="43">
        <v>0</v>
      </c>
      <c r="R147" s="43"/>
      <c r="S147" s="44">
        <v>0</v>
      </c>
      <c r="T147" s="44"/>
    </row>
    <row r="148" spans="1:20" ht="15" customHeight="1" x14ac:dyDescent="0.25">
      <c r="A148" s="39" t="s">
        <v>104</v>
      </c>
      <c r="B148" s="39"/>
      <c r="C148" s="39"/>
      <c r="D148" s="39"/>
      <c r="E148" s="5" t="s">
        <v>12</v>
      </c>
      <c r="F148" s="40" t="s">
        <v>33</v>
      </c>
      <c r="G148" s="40"/>
      <c r="H148" s="40"/>
      <c r="I148" s="40" t="s">
        <v>158</v>
      </c>
      <c r="J148" s="40"/>
      <c r="K148" s="40"/>
      <c r="L148" s="40" t="s">
        <v>105</v>
      </c>
      <c r="M148" s="40"/>
      <c r="N148" s="43">
        <v>677717.22</v>
      </c>
      <c r="O148" s="43"/>
      <c r="P148" s="43"/>
      <c r="Q148" s="43">
        <v>0</v>
      </c>
      <c r="R148" s="43"/>
      <c r="S148" s="44">
        <v>0</v>
      </c>
      <c r="T148" s="44"/>
    </row>
    <row r="149" spans="1:20" ht="15" customHeight="1" x14ac:dyDescent="0.25">
      <c r="A149" s="39" t="s">
        <v>34</v>
      </c>
      <c r="B149" s="39"/>
      <c r="C149" s="39"/>
      <c r="D149" s="39"/>
      <c r="E149" s="5" t="s">
        <v>12</v>
      </c>
      <c r="F149" s="40" t="s">
        <v>33</v>
      </c>
      <c r="G149" s="40"/>
      <c r="H149" s="40"/>
      <c r="I149" s="40" t="s">
        <v>35</v>
      </c>
      <c r="J149" s="40"/>
      <c r="K149" s="40"/>
      <c r="L149" s="45"/>
      <c r="M149" s="45"/>
      <c r="N149" s="43">
        <v>615302</v>
      </c>
      <c r="O149" s="43"/>
      <c r="P149" s="43"/>
      <c r="Q149" s="43">
        <v>615302</v>
      </c>
      <c r="R149" s="43"/>
      <c r="S149" s="44">
        <v>615302</v>
      </c>
      <c r="T149" s="44"/>
    </row>
    <row r="150" spans="1:20" ht="23.25" customHeight="1" x14ac:dyDescent="0.25">
      <c r="A150" s="39" t="s">
        <v>36</v>
      </c>
      <c r="B150" s="39"/>
      <c r="C150" s="39"/>
      <c r="D150" s="39"/>
      <c r="E150" s="5" t="s">
        <v>12</v>
      </c>
      <c r="F150" s="40" t="s">
        <v>33</v>
      </c>
      <c r="G150" s="40"/>
      <c r="H150" s="40"/>
      <c r="I150" s="40" t="s">
        <v>37</v>
      </c>
      <c r="J150" s="40"/>
      <c r="K150" s="40"/>
      <c r="L150" s="45"/>
      <c r="M150" s="45"/>
      <c r="N150" s="43">
        <v>615302</v>
      </c>
      <c r="O150" s="43"/>
      <c r="P150" s="43"/>
      <c r="Q150" s="43">
        <v>615302</v>
      </c>
      <c r="R150" s="43"/>
      <c r="S150" s="44">
        <v>615302</v>
      </c>
      <c r="T150" s="44"/>
    </row>
    <row r="151" spans="1:20" ht="79.5" customHeight="1" x14ac:dyDescent="0.25">
      <c r="A151" s="39" t="s">
        <v>159</v>
      </c>
      <c r="B151" s="39"/>
      <c r="C151" s="39"/>
      <c r="D151" s="39"/>
      <c r="E151" s="5" t="s">
        <v>12</v>
      </c>
      <c r="F151" s="40" t="s">
        <v>33</v>
      </c>
      <c r="G151" s="40"/>
      <c r="H151" s="40"/>
      <c r="I151" s="40" t="s">
        <v>160</v>
      </c>
      <c r="J151" s="40"/>
      <c r="K151" s="40"/>
      <c r="L151" s="45"/>
      <c r="M151" s="45"/>
      <c r="N151" s="43">
        <v>615302</v>
      </c>
      <c r="O151" s="43"/>
      <c r="P151" s="43"/>
      <c r="Q151" s="43">
        <v>615302</v>
      </c>
      <c r="R151" s="43"/>
      <c r="S151" s="44">
        <v>615302</v>
      </c>
      <c r="T151" s="44"/>
    </row>
    <row r="152" spans="1:20" ht="34.5" customHeight="1" x14ac:dyDescent="0.25">
      <c r="A152" s="39" t="s">
        <v>26</v>
      </c>
      <c r="B152" s="39"/>
      <c r="C152" s="39"/>
      <c r="D152" s="39"/>
      <c r="E152" s="5" t="s">
        <v>12</v>
      </c>
      <c r="F152" s="40" t="s">
        <v>33</v>
      </c>
      <c r="G152" s="40"/>
      <c r="H152" s="40"/>
      <c r="I152" s="40" t="s">
        <v>160</v>
      </c>
      <c r="J152" s="40"/>
      <c r="K152" s="40"/>
      <c r="L152" s="40" t="s">
        <v>27</v>
      </c>
      <c r="M152" s="40"/>
      <c r="N152" s="43">
        <v>615302</v>
      </c>
      <c r="O152" s="43"/>
      <c r="P152" s="43"/>
      <c r="Q152" s="43">
        <v>615302</v>
      </c>
      <c r="R152" s="43"/>
      <c r="S152" s="44">
        <v>615302</v>
      </c>
      <c r="T152" s="44"/>
    </row>
    <row r="153" spans="1:20" ht="15" customHeight="1" x14ac:dyDescent="0.25">
      <c r="A153" s="39" t="s">
        <v>161</v>
      </c>
      <c r="B153" s="39"/>
      <c r="C153" s="39"/>
      <c r="D153" s="39"/>
      <c r="E153" s="5" t="s">
        <v>12</v>
      </c>
      <c r="F153" s="40" t="s">
        <v>162</v>
      </c>
      <c r="G153" s="40"/>
      <c r="H153" s="40"/>
      <c r="I153" s="41"/>
      <c r="J153" s="41"/>
      <c r="K153" s="41"/>
      <c r="L153" s="42"/>
      <c r="M153" s="42"/>
      <c r="N153" s="43">
        <v>199644119.13</v>
      </c>
      <c r="O153" s="43"/>
      <c r="P153" s="43"/>
      <c r="Q153" s="43">
        <v>138907939.34999999</v>
      </c>
      <c r="R153" s="43"/>
      <c r="S153" s="44">
        <v>97843539.879999995</v>
      </c>
      <c r="T153" s="44"/>
    </row>
    <row r="154" spans="1:20" ht="34.5" customHeight="1" x14ac:dyDescent="0.25">
      <c r="A154" s="39" t="s">
        <v>163</v>
      </c>
      <c r="B154" s="39"/>
      <c r="C154" s="39"/>
      <c r="D154" s="39"/>
      <c r="E154" s="5" t="s">
        <v>12</v>
      </c>
      <c r="F154" s="40" t="s">
        <v>162</v>
      </c>
      <c r="G154" s="40"/>
      <c r="H154" s="40"/>
      <c r="I154" s="40" t="s">
        <v>164</v>
      </c>
      <c r="J154" s="40"/>
      <c r="K154" s="40"/>
      <c r="L154" s="45"/>
      <c r="M154" s="45"/>
      <c r="N154" s="43">
        <v>199644119.13</v>
      </c>
      <c r="O154" s="43"/>
      <c r="P154" s="43"/>
      <c r="Q154" s="43">
        <v>138907939.34999999</v>
      </c>
      <c r="R154" s="43"/>
      <c r="S154" s="44">
        <v>97843539.879999995</v>
      </c>
      <c r="T154" s="44"/>
    </row>
    <row r="155" spans="1:20" ht="15" customHeight="1" x14ac:dyDescent="0.25">
      <c r="A155" s="39" t="s">
        <v>44</v>
      </c>
      <c r="B155" s="39"/>
      <c r="C155" s="39"/>
      <c r="D155" s="39"/>
      <c r="E155" s="5" t="s">
        <v>12</v>
      </c>
      <c r="F155" s="40" t="s">
        <v>162</v>
      </c>
      <c r="G155" s="40"/>
      <c r="H155" s="40"/>
      <c r="I155" s="40" t="s">
        <v>165</v>
      </c>
      <c r="J155" s="40"/>
      <c r="K155" s="40"/>
      <c r="L155" s="45"/>
      <c r="M155" s="45"/>
      <c r="N155" s="43">
        <v>199644119.13</v>
      </c>
      <c r="O155" s="43"/>
      <c r="P155" s="43"/>
      <c r="Q155" s="43">
        <v>138907939.34999999</v>
      </c>
      <c r="R155" s="43"/>
      <c r="S155" s="44">
        <v>97843539.879999995</v>
      </c>
      <c r="T155" s="44"/>
    </row>
    <row r="156" spans="1:20" ht="34.5" customHeight="1" x14ac:dyDescent="0.25">
      <c r="A156" s="39" t="s">
        <v>166</v>
      </c>
      <c r="B156" s="39"/>
      <c r="C156" s="39"/>
      <c r="D156" s="39"/>
      <c r="E156" s="5" t="s">
        <v>12</v>
      </c>
      <c r="F156" s="40" t="s">
        <v>162</v>
      </c>
      <c r="G156" s="40"/>
      <c r="H156" s="40"/>
      <c r="I156" s="40" t="s">
        <v>167</v>
      </c>
      <c r="J156" s="40"/>
      <c r="K156" s="40"/>
      <c r="L156" s="45"/>
      <c r="M156" s="45"/>
      <c r="N156" s="43">
        <v>199644119.13</v>
      </c>
      <c r="O156" s="43"/>
      <c r="P156" s="43"/>
      <c r="Q156" s="43">
        <v>138907939.34999999</v>
      </c>
      <c r="R156" s="43"/>
      <c r="S156" s="44">
        <v>97843539.879999995</v>
      </c>
      <c r="T156" s="44"/>
    </row>
    <row r="157" spans="1:20" ht="23.25" customHeight="1" x14ac:dyDescent="0.25">
      <c r="A157" s="39" t="s">
        <v>168</v>
      </c>
      <c r="B157" s="39"/>
      <c r="C157" s="39"/>
      <c r="D157" s="39"/>
      <c r="E157" s="5" t="s">
        <v>12</v>
      </c>
      <c r="F157" s="40" t="s">
        <v>162</v>
      </c>
      <c r="G157" s="40"/>
      <c r="H157" s="40"/>
      <c r="I157" s="40" t="s">
        <v>169</v>
      </c>
      <c r="J157" s="40"/>
      <c r="K157" s="40"/>
      <c r="L157" s="45"/>
      <c r="M157" s="45"/>
      <c r="N157" s="43">
        <v>139911266.05000001</v>
      </c>
      <c r="O157" s="43"/>
      <c r="P157" s="43"/>
      <c r="Q157" s="43">
        <v>138907939.34999999</v>
      </c>
      <c r="R157" s="43"/>
      <c r="S157" s="44">
        <v>97843539.879999995</v>
      </c>
      <c r="T157" s="44"/>
    </row>
    <row r="158" spans="1:20" ht="34.5" customHeight="1" x14ac:dyDescent="0.25">
      <c r="A158" s="39" t="s">
        <v>26</v>
      </c>
      <c r="B158" s="39"/>
      <c r="C158" s="39"/>
      <c r="D158" s="39"/>
      <c r="E158" s="5" t="s">
        <v>12</v>
      </c>
      <c r="F158" s="40" t="s">
        <v>162</v>
      </c>
      <c r="G158" s="40"/>
      <c r="H158" s="40"/>
      <c r="I158" s="40" t="s">
        <v>169</v>
      </c>
      <c r="J158" s="40"/>
      <c r="K158" s="40"/>
      <c r="L158" s="40" t="s">
        <v>27</v>
      </c>
      <c r="M158" s="40"/>
      <c r="N158" s="43">
        <v>11000000</v>
      </c>
      <c r="O158" s="43"/>
      <c r="P158" s="43"/>
      <c r="Q158" s="43">
        <v>4207939.3499999996</v>
      </c>
      <c r="R158" s="43"/>
      <c r="S158" s="44">
        <v>1043539.88</v>
      </c>
      <c r="T158" s="44"/>
    </row>
    <row r="159" spans="1:20" ht="15" customHeight="1" x14ac:dyDescent="0.25">
      <c r="A159" s="39" t="s">
        <v>104</v>
      </c>
      <c r="B159" s="39"/>
      <c r="C159" s="39"/>
      <c r="D159" s="39"/>
      <c r="E159" s="5" t="s">
        <v>12</v>
      </c>
      <c r="F159" s="40" t="s">
        <v>162</v>
      </c>
      <c r="G159" s="40"/>
      <c r="H159" s="40"/>
      <c r="I159" s="40" t="s">
        <v>169</v>
      </c>
      <c r="J159" s="40"/>
      <c r="K159" s="40"/>
      <c r="L159" s="40" t="s">
        <v>105</v>
      </c>
      <c r="M159" s="40"/>
      <c r="N159" s="43">
        <v>128911266.05</v>
      </c>
      <c r="O159" s="43"/>
      <c r="P159" s="43"/>
      <c r="Q159" s="43">
        <v>134700000</v>
      </c>
      <c r="R159" s="43"/>
      <c r="S159" s="44">
        <v>96800000</v>
      </c>
      <c r="T159" s="44"/>
    </row>
    <row r="160" spans="1:20" ht="57" customHeight="1" x14ac:dyDescent="0.25">
      <c r="A160" s="39" t="s">
        <v>170</v>
      </c>
      <c r="B160" s="39"/>
      <c r="C160" s="39"/>
      <c r="D160" s="39"/>
      <c r="E160" s="5" t="s">
        <v>12</v>
      </c>
      <c r="F160" s="40" t="s">
        <v>162</v>
      </c>
      <c r="G160" s="40"/>
      <c r="H160" s="40"/>
      <c r="I160" s="40" t="s">
        <v>171</v>
      </c>
      <c r="J160" s="40"/>
      <c r="K160" s="40"/>
      <c r="L160" s="45"/>
      <c r="M160" s="45"/>
      <c r="N160" s="43">
        <v>10911542.960000001</v>
      </c>
      <c r="O160" s="43"/>
      <c r="P160" s="43"/>
      <c r="Q160" s="43">
        <v>0</v>
      </c>
      <c r="R160" s="43"/>
      <c r="S160" s="44">
        <v>0</v>
      </c>
      <c r="T160" s="44"/>
    </row>
    <row r="161" spans="1:20" ht="15" customHeight="1" x14ac:dyDescent="0.25">
      <c r="A161" s="39" t="s">
        <v>104</v>
      </c>
      <c r="B161" s="39"/>
      <c r="C161" s="39"/>
      <c r="D161" s="39"/>
      <c r="E161" s="5" t="s">
        <v>12</v>
      </c>
      <c r="F161" s="40" t="s">
        <v>162</v>
      </c>
      <c r="G161" s="40"/>
      <c r="H161" s="40"/>
      <c r="I161" s="40" t="s">
        <v>171</v>
      </c>
      <c r="J161" s="40"/>
      <c r="K161" s="40"/>
      <c r="L161" s="40" t="s">
        <v>105</v>
      </c>
      <c r="M161" s="40"/>
      <c r="N161" s="43">
        <v>10911542.960000001</v>
      </c>
      <c r="O161" s="43"/>
      <c r="P161" s="43"/>
      <c r="Q161" s="43">
        <v>0</v>
      </c>
      <c r="R161" s="43"/>
      <c r="S161" s="44">
        <v>0</v>
      </c>
      <c r="T161" s="44"/>
    </row>
    <row r="162" spans="1:20" ht="57" customHeight="1" x14ac:dyDescent="0.25">
      <c r="A162" s="39" t="s">
        <v>172</v>
      </c>
      <c r="B162" s="39"/>
      <c r="C162" s="39"/>
      <c r="D162" s="39"/>
      <c r="E162" s="5" t="s">
        <v>12</v>
      </c>
      <c r="F162" s="40" t="s">
        <v>162</v>
      </c>
      <c r="G162" s="40"/>
      <c r="H162" s="40"/>
      <c r="I162" s="40" t="s">
        <v>173</v>
      </c>
      <c r="J162" s="40"/>
      <c r="K162" s="40"/>
      <c r="L162" s="45"/>
      <c r="M162" s="45"/>
      <c r="N162" s="43">
        <v>86768</v>
      </c>
      <c r="O162" s="43"/>
      <c r="P162" s="43"/>
      <c r="Q162" s="43">
        <v>0</v>
      </c>
      <c r="R162" s="43"/>
      <c r="S162" s="44">
        <v>0</v>
      </c>
      <c r="T162" s="44"/>
    </row>
    <row r="163" spans="1:20" ht="15" customHeight="1" x14ac:dyDescent="0.25">
      <c r="A163" s="39" t="s">
        <v>104</v>
      </c>
      <c r="B163" s="39"/>
      <c r="C163" s="39"/>
      <c r="D163" s="39"/>
      <c r="E163" s="5" t="s">
        <v>12</v>
      </c>
      <c r="F163" s="40" t="s">
        <v>162</v>
      </c>
      <c r="G163" s="40"/>
      <c r="H163" s="40"/>
      <c r="I163" s="40" t="s">
        <v>173</v>
      </c>
      <c r="J163" s="40"/>
      <c r="K163" s="40"/>
      <c r="L163" s="40" t="s">
        <v>105</v>
      </c>
      <c r="M163" s="40"/>
      <c r="N163" s="43">
        <v>86768</v>
      </c>
      <c r="O163" s="43"/>
      <c r="P163" s="43"/>
      <c r="Q163" s="43">
        <v>0</v>
      </c>
      <c r="R163" s="43"/>
      <c r="S163" s="44">
        <v>0</v>
      </c>
      <c r="T163" s="44"/>
    </row>
    <row r="164" spans="1:20" ht="79.5" customHeight="1" x14ac:dyDescent="0.25">
      <c r="A164" s="39" t="s">
        <v>174</v>
      </c>
      <c r="B164" s="39"/>
      <c r="C164" s="39"/>
      <c r="D164" s="39"/>
      <c r="E164" s="5" t="s">
        <v>12</v>
      </c>
      <c r="F164" s="40" t="s">
        <v>162</v>
      </c>
      <c r="G164" s="40"/>
      <c r="H164" s="40"/>
      <c r="I164" s="40" t="s">
        <v>175</v>
      </c>
      <c r="J164" s="40"/>
      <c r="K164" s="40"/>
      <c r="L164" s="45"/>
      <c r="M164" s="45"/>
      <c r="N164" s="43">
        <v>48734542.119999997</v>
      </c>
      <c r="O164" s="43"/>
      <c r="P164" s="43"/>
      <c r="Q164" s="43">
        <v>0</v>
      </c>
      <c r="R164" s="43"/>
      <c r="S164" s="44">
        <v>0</v>
      </c>
      <c r="T164" s="44"/>
    </row>
    <row r="165" spans="1:20" ht="34.5" customHeight="1" x14ac:dyDescent="0.25">
      <c r="A165" s="39" t="s">
        <v>26</v>
      </c>
      <c r="B165" s="39"/>
      <c r="C165" s="39"/>
      <c r="D165" s="39"/>
      <c r="E165" s="5" t="s">
        <v>12</v>
      </c>
      <c r="F165" s="40" t="s">
        <v>162</v>
      </c>
      <c r="G165" s="40"/>
      <c r="H165" s="40"/>
      <c r="I165" s="40" t="s">
        <v>175</v>
      </c>
      <c r="J165" s="40"/>
      <c r="K165" s="40"/>
      <c r="L165" s="40" t="s">
        <v>27</v>
      </c>
      <c r="M165" s="40"/>
      <c r="N165" s="43">
        <v>23340000</v>
      </c>
      <c r="O165" s="43"/>
      <c r="P165" s="43"/>
      <c r="Q165" s="43">
        <v>0</v>
      </c>
      <c r="R165" s="43"/>
      <c r="S165" s="44">
        <v>0</v>
      </c>
      <c r="T165" s="44"/>
    </row>
    <row r="166" spans="1:20" ht="15" customHeight="1" x14ac:dyDescent="0.25">
      <c r="A166" s="39" t="s">
        <v>104</v>
      </c>
      <c r="B166" s="39"/>
      <c r="C166" s="39"/>
      <c r="D166" s="39"/>
      <c r="E166" s="5" t="s">
        <v>12</v>
      </c>
      <c r="F166" s="40" t="s">
        <v>162</v>
      </c>
      <c r="G166" s="40"/>
      <c r="H166" s="40"/>
      <c r="I166" s="40" t="s">
        <v>175</v>
      </c>
      <c r="J166" s="40"/>
      <c r="K166" s="40"/>
      <c r="L166" s="40" t="s">
        <v>105</v>
      </c>
      <c r="M166" s="40"/>
      <c r="N166" s="43">
        <v>25394542.120000001</v>
      </c>
      <c r="O166" s="43"/>
      <c r="P166" s="43"/>
      <c r="Q166" s="43">
        <v>0</v>
      </c>
      <c r="R166" s="43"/>
      <c r="S166" s="44">
        <v>0</v>
      </c>
      <c r="T166" s="44"/>
    </row>
    <row r="167" spans="1:20" ht="23.25" customHeight="1" x14ac:dyDescent="0.25">
      <c r="A167" s="39" t="s">
        <v>176</v>
      </c>
      <c r="B167" s="39"/>
      <c r="C167" s="39"/>
      <c r="D167" s="39"/>
      <c r="E167" s="5" t="s">
        <v>12</v>
      </c>
      <c r="F167" s="40" t="s">
        <v>177</v>
      </c>
      <c r="G167" s="40"/>
      <c r="H167" s="40"/>
      <c r="I167" s="41"/>
      <c r="J167" s="41"/>
      <c r="K167" s="41"/>
      <c r="L167" s="42"/>
      <c r="M167" s="42"/>
      <c r="N167" s="43">
        <v>0</v>
      </c>
      <c r="O167" s="43"/>
      <c r="P167" s="43"/>
      <c r="Q167" s="43">
        <v>6973946.8799999999</v>
      </c>
      <c r="R167" s="43"/>
      <c r="S167" s="44">
        <v>0</v>
      </c>
      <c r="T167" s="44"/>
    </row>
    <row r="168" spans="1:20" ht="15" customHeight="1" x14ac:dyDescent="0.25">
      <c r="A168" s="39" t="s">
        <v>34</v>
      </c>
      <c r="B168" s="39"/>
      <c r="C168" s="39"/>
      <c r="D168" s="39"/>
      <c r="E168" s="5" t="s">
        <v>12</v>
      </c>
      <c r="F168" s="40" t="s">
        <v>177</v>
      </c>
      <c r="G168" s="40"/>
      <c r="H168" s="40"/>
      <c r="I168" s="40" t="s">
        <v>35</v>
      </c>
      <c r="J168" s="40"/>
      <c r="K168" s="40"/>
      <c r="L168" s="45"/>
      <c r="M168" s="45"/>
      <c r="N168" s="43">
        <v>0</v>
      </c>
      <c r="O168" s="43"/>
      <c r="P168" s="43"/>
      <c r="Q168" s="43">
        <v>6973946.8799999999</v>
      </c>
      <c r="R168" s="43"/>
      <c r="S168" s="44">
        <v>0</v>
      </c>
      <c r="T168" s="44"/>
    </row>
    <row r="169" spans="1:20" ht="23.25" customHeight="1" x14ac:dyDescent="0.25">
      <c r="A169" s="39" t="s">
        <v>36</v>
      </c>
      <c r="B169" s="39"/>
      <c r="C169" s="39"/>
      <c r="D169" s="39"/>
      <c r="E169" s="5" t="s">
        <v>12</v>
      </c>
      <c r="F169" s="40" t="s">
        <v>177</v>
      </c>
      <c r="G169" s="40"/>
      <c r="H169" s="40"/>
      <c r="I169" s="40" t="s">
        <v>37</v>
      </c>
      <c r="J169" s="40"/>
      <c r="K169" s="40"/>
      <c r="L169" s="45"/>
      <c r="M169" s="45"/>
      <c r="N169" s="43">
        <v>0</v>
      </c>
      <c r="O169" s="43"/>
      <c r="P169" s="43"/>
      <c r="Q169" s="43">
        <v>6973946.8799999999</v>
      </c>
      <c r="R169" s="43"/>
      <c r="S169" s="44">
        <v>0</v>
      </c>
      <c r="T169" s="44"/>
    </row>
    <row r="170" spans="1:20" ht="34.5" customHeight="1" x14ac:dyDescent="0.25">
      <c r="A170" s="39" t="s">
        <v>178</v>
      </c>
      <c r="B170" s="39"/>
      <c r="C170" s="39"/>
      <c r="D170" s="39"/>
      <c r="E170" s="5" t="s">
        <v>12</v>
      </c>
      <c r="F170" s="40" t="s">
        <v>177</v>
      </c>
      <c r="G170" s="40"/>
      <c r="H170" s="40"/>
      <c r="I170" s="40" t="s">
        <v>179</v>
      </c>
      <c r="J170" s="40"/>
      <c r="K170" s="40"/>
      <c r="L170" s="45"/>
      <c r="M170" s="45"/>
      <c r="N170" s="43">
        <v>0</v>
      </c>
      <c r="O170" s="43"/>
      <c r="P170" s="43"/>
      <c r="Q170" s="43">
        <v>6973946.8799999999</v>
      </c>
      <c r="R170" s="43"/>
      <c r="S170" s="44">
        <v>0</v>
      </c>
      <c r="T170" s="44"/>
    </row>
    <row r="171" spans="1:20" ht="34.5" customHeight="1" x14ac:dyDescent="0.25">
      <c r="A171" s="39" t="s">
        <v>26</v>
      </c>
      <c r="B171" s="39"/>
      <c r="C171" s="39"/>
      <c r="D171" s="39"/>
      <c r="E171" s="5" t="s">
        <v>12</v>
      </c>
      <c r="F171" s="40" t="s">
        <v>177</v>
      </c>
      <c r="G171" s="40"/>
      <c r="H171" s="40"/>
      <c r="I171" s="40" t="s">
        <v>179</v>
      </c>
      <c r="J171" s="40"/>
      <c r="K171" s="40"/>
      <c r="L171" s="40" t="s">
        <v>27</v>
      </c>
      <c r="M171" s="40"/>
      <c r="N171" s="43">
        <v>0</v>
      </c>
      <c r="O171" s="43"/>
      <c r="P171" s="43"/>
      <c r="Q171" s="43">
        <v>6973946.8799999999</v>
      </c>
      <c r="R171" s="43"/>
      <c r="S171" s="44">
        <v>0</v>
      </c>
      <c r="T171" s="44"/>
    </row>
    <row r="172" spans="1:20" ht="15" customHeight="1" x14ac:dyDescent="0.25">
      <c r="A172" s="39" t="s">
        <v>180</v>
      </c>
      <c r="B172" s="39"/>
      <c r="C172" s="39"/>
      <c r="D172" s="39"/>
      <c r="E172" s="5" t="s">
        <v>33</v>
      </c>
      <c r="F172" s="41"/>
      <c r="G172" s="41"/>
      <c r="H172" s="41"/>
      <c r="I172" s="41"/>
      <c r="J172" s="41"/>
      <c r="K172" s="41"/>
      <c r="L172" s="42"/>
      <c r="M172" s="42"/>
      <c r="N172" s="43">
        <f>398076922.63-1943234.24+143641</f>
        <v>396277329.38999999</v>
      </c>
      <c r="O172" s="43"/>
      <c r="P172" s="43"/>
      <c r="Q172" s="43">
        <v>341940208.85000002</v>
      </c>
      <c r="R172" s="43"/>
      <c r="S172" s="44">
        <v>445428200.20999998</v>
      </c>
      <c r="T172" s="44"/>
    </row>
    <row r="173" spans="1:20" ht="15" customHeight="1" x14ac:dyDescent="0.25">
      <c r="A173" s="39" t="s">
        <v>181</v>
      </c>
      <c r="B173" s="39"/>
      <c r="C173" s="39"/>
      <c r="D173" s="39"/>
      <c r="E173" s="5" t="s">
        <v>33</v>
      </c>
      <c r="F173" s="40" t="s">
        <v>10</v>
      </c>
      <c r="G173" s="40"/>
      <c r="H173" s="40"/>
      <c r="I173" s="41"/>
      <c r="J173" s="41"/>
      <c r="K173" s="41"/>
      <c r="L173" s="42"/>
      <c r="M173" s="42"/>
      <c r="N173" s="43">
        <v>9715000</v>
      </c>
      <c r="O173" s="43"/>
      <c r="P173" s="43"/>
      <c r="Q173" s="43">
        <v>0</v>
      </c>
      <c r="R173" s="43"/>
      <c r="S173" s="44">
        <v>0</v>
      </c>
      <c r="T173" s="44"/>
    </row>
    <row r="174" spans="1:20" ht="34.5" customHeight="1" x14ac:dyDescent="0.25">
      <c r="A174" s="39" t="s">
        <v>182</v>
      </c>
      <c r="B174" s="39"/>
      <c r="C174" s="39"/>
      <c r="D174" s="39"/>
      <c r="E174" s="5" t="s">
        <v>33</v>
      </c>
      <c r="F174" s="40" t="s">
        <v>10</v>
      </c>
      <c r="G174" s="40"/>
      <c r="H174" s="40"/>
      <c r="I174" s="40" t="s">
        <v>183</v>
      </c>
      <c r="J174" s="40"/>
      <c r="K174" s="40"/>
      <c r="L174" s="45"/>
      <c r="M174" s="45"/>
      <c r="N174" s="43">
        <v>9715000</v>
      </c>
      <c r="O174" s="43"/>
      <c r="P174" s="43"/>
      <c r="Q174" s="43">
        <v>0</v>
      </c>
      <c r="R174" s="43"/>
      <c r="S174" s="44">
        <v>0</v>
      </c>
      <c r="T174" s="44"/>
    </row>
    <row r="175" spans="1:20" ht="15" customHeight="1" x14ac:dyDescent="0.25">
      <c r="A175" s="39" t="s">
        <v>44</v>
      </c>
      <c r="B175" s="39"/>
      <c r="C175" s="39"/>
      <c r="D175" s="39"/>
      <c r="E175" s="5" t="s">
        <v>33</v>
      </c>
      <c r="F175" s="40" t="s">
        <v>10</v>
      </c>
      <c r="G175" s="40"/>
      <c r="H175" s="40"/>
      <c r="I175" s="40" t="s">
        <v>184</v>
      </c>
      <c r="J175" s="40"/>
      <c r="K175" s="40"/>
      <c r="L175" s="45"/>
      <c r="M175" s="45"/>
      <c r="N175" s="43">
        <v>9715000</v>
      </c>
      <c r="O175" s="43"/>
      <c r="P175" s="43"/>
      <c r="Q175" s="43">
        <v>0</v>
      </c>
      <c r="R175" s="43"/>
      <c r="S175" s="44">
        <v>0</v>
      </c>
      <c r="T175" s="44"/>
    </row>
    <row r="176" spans="1:20" ht="68.25" customHeight="1" x14ac:dyDescent="0.25">
      <c r="A176" s="39" t="s">
        <v>185</v>
      </c>
      <c r="B176" s="39"/>
      <c r="C176" s="39"/>
      <c r="D176" s="39"/>
      <c r="E176" s="5" t="s">
        <v>33</v>
      </c>
      <c r="F176" s="40" t="s">
        <v>10</v>
      </c>
      <c r="G176" s="40"/>
      <c r="H176" s="40"/>
      <c r="I176" s="40" t="s">
        <v>186</v>
      </c>
      <c r="J176" s="40"/>
      <c r="K176" s="40"/>
      <c r="L176" s="45"/>
      <c r="M176" s="45"/>
      <c r="N176" s="43">
        <v>8796929.3800000008</v>
      </c>
      <c r="O176" s="43"/>
      <c r="P176" s="43"/>
      <c r="Q176" s="43">
        <v>0</v>
      </c>
      <c r="R176" s="43"/>
      <c r="S176" s="44">
        <v>0</v>
      </c>
      <c r="T176" s="44"/>
    </row>
    <row r="177" spans="1:20" ht="34.5" customHeight="1" x14ac:dyDescent="0.25">
      <c r="A177" s="39" t="s">
        <v>187</v>
      </c>
      <c r="B177" s="39"/>
      <c r="C177" s="39"/>
      <c r="D177" s="39"/>
      <c r="E177" s="5" t="s">
        <v>33</v>
      </c>
      <c r="F177" s="40" t="s">
        <v>10</v>
      </c>
      <c r="G177" s="40"/>
      <c r="H177" s="40"/>
      <c r="I177" s="40" t="s">
        <v>188</v>
      </c>
      <c r="J177" s="40"/>
      <c r="K177" s="40"/>
      <c r="L177" s="45"/>
      <c r="M177" s="45"/>
      <c r="N177" s="43">
        <v>5000000</v>
      </c>
      <c r="O177" s="43"/>
      <c r="P177" s="43"/>
      <c r="Q177" s="43">
        <v>0</v>
      </c>
      <c r="R177" s="43"/>
      <c r="S177" s="44">
        <v>0</v>
      </c>
      <c r="T177" s="44"/>
    </row>
    <row r="178" spans="1:20" ht="15" customHeight="1" x14ac:dyDescent="0.25">
      <c r="A178" s="39" t="s">
        <v>104</v>
      </c>
      <c r="B178" s="39"/>
      <c r="C178" s="39"/>
      <c r="D178" s="39"/>
      <c r="E178" s="5" t="s">
        <v>33</v>
      </c>
      <c r="F178" s="40" t="s">
        <v>10</v>
      </c>
      <c r="G178" s="40"/>
      <c r="H178" s="40"/>
      <c r="I178" s="40" t="s">
        <v>188</v>
      </c>
      <c r="J178" s="40"/>
      <c r="K178" s="40"/>
      <c r="L178" s="40" t="s">
        <v>105</v>
      </c>
      <c r="M178" s="40"/>
      <c r="N178" s="43">
        <v>5000000</v>
      </c>
      <c r="O178" s="43"/>
      <c r="P178" s="43"/>
      <c r="Q178" s="43">
        <v>0</v>
      </c>
      <c r="R178" s="43"/>
      <c r="S178" s="44">
        <v>0</v>
      </c>
      <c r="T178" s="44"/>
    </row>
    <row r="179" spans="1:20" ht="34.5" customHeight="1" x14ac:dyDescent="0.25">
      <c r="A179" s="39" t="s">
        <v>189</v>
      </c>
      <c r="B179" s="39"/>
      <c r="C179" s="39"/>
      <c r="D179" s="39"/>
      <c r="E179" s="5" t="s">
        <v>33</v>
      </c>
      <c r="F179" s="40" t="s">
        <v>10</v>
      </c>
      <c r="G179" s="40"/>
      <c r="H179" s="40"/>
      <c r="I179" s="40" t="s">
        <v>190</v>
      </c>
      <c r="J179" s="40"/>
      <c r="K179" s="40"/>
      <c r="L179" s="45"/>
      <c r="M179" s="45"/>
      <c r="N179" s="43">
        <v>3606929.38</v>
      </c>
      <c r="O179" s="43"/>
      <c r="P179" s="43"/>
      <c r="Q179" s="43">
        <v>0</v>
      </c>
      <c r="R179" s="43"/>
      <c r="S179" s="44">
        <v>0</v>
      </c>
      <c r="T179" s="44"/>
    </row>
    <row r="180" spans="1:20" ht="15" customHeight="1" x14ac:dyDescent="0.25">
      <c r="A180" s="39" t="s">
        <v>77</v>
      </c>
      <c r="B180" s="39"/>
      <c r="C180" s="39"/>
      <c r="D180" s="39"/>
      <c r="E180" s="5" t="s">
        <v>33</v>
      </c>
      <c r="F180" s="40" t="s">
        <v>10</v>
      </c>
      <c r="G180" s="40"/>
      <c r="H180" s="40"/>
      <c r="I180" s="40" t="s">
        <v>190</v>
      </c>
      <c r="J180" s="40"/>
      <c r="K180" s="40"/>
      <c r="L180" s="40" t="s">
        <v>78</v>
      </c>
      <c r="M180" s="40"/>
      <c r="N180" s="43">
        <v>3606929.38</v>
      </c>
      <c r="O180" s="43"/>
      <c r="P180" s="43"/>
      <c r="Q180" s="43">
        <v>0</v>
      </c>
      <c r="R180" s="43"/>
      <c r="S180" s="44">
        <v>0</v>
      </c>
      <c r="T180" s="44"/>
    </row>
    <row r="181" spans="1:20" ht="34.5" customHeight="1" x14ac:dyDescent="0.25">
      <c r="A181" s="39" t="s">
        <v>191</v>
      </c>
      <c r="B181" s="39"/>
      <c r="C181" s="39"/>
      <c r="D181" s="39"/>
      <c r="E181" s="5" t="s">
        <v>33</v>
      </c>
      <c r="F181" s="40" t="s">
        <v>10</v>
      </c>
      <c r="G181" s="40"/>
      <c r="H181" s="40"/>
      <c r="I181" s="40" t="s">
        <v>192</v>
      </c>
      <c r="J181" s="40"/>
      <c r="K181" s="40"/>
      <c r="L181" s="45"/>
      <c r="M181" s="45"/>
      <c r="N181" s="43">
        <v>190000</v>
      </c>
      <c r="O181" s="43"/>
      <c r="P181" s="43"/>
      <c r="Q181" s="43">
        <v>0</v>
      </c>
      <c r="R181" s="43"/>
      <c r="S181" s="44">
        <v>0</v>
      </c>
      <c r="T181" s="44"/>
    </row>
    <row r="182" spans="1:20" ht="15" customHeight="1" x14ac:dyDescent="0.25">
      <c r="A182" s="39" t="s">
        <v>104</v>
      </c>
      <c r="B182" s="39"/>
      <c r="C182" s="39"/>
      <c r="D182" s="39"/>
      <c r="E182" s="5" t="s">
        <v>33</v>
      </c>
      <c r="F182" s="40" t="s">
        <v>10</v>
      </c>
      <c r="G182" s="40"/>
      <c r="H182" s="40"/>
      <c r="I182" s="40" t="s">
        <v>192</v>
      </c>
      <c r="J182" s="40"/>
      <c r="K182" s="40"/>
      <c r="L182" s="40" t="s">
        <v>105</v>
      </c>
      <c r="M182" s="40"/>
      <c r="N182" s="43">
        <v>190000</v>
      </c>
      <c r="O182" s="43"/>
      <c r="P182" s="43"/>
      <c r="Q182" s="43">
        <v>0</v>
      </c>
      <c r="R182" s="43"/>
      <c r="S182" s="44">
        <v>0</v>
      </c>
      <c r="T182" s="44"/>
    </row>
    <row r="183" spans="1:20" ht="45.75" customHeight="1" x14ac:dyDescent="0.25">
      <c r="A183" s="39" t="s">
        <v>193</v>
      </c>
      <c r="B183" s="39"/>
      <c r="C183" s="39"/>
      <c r="D183" s="39"/>
      <c r="E183" s="5" t="s">
        <v>33</v>
      </c>
      <c r="F183" s="40" t="s">
        <v>10</v>
      </c>
      <c r="G183" s="40"/>
      <c r="H183" s="40"/>
      <c r="I183" s="40" t="s">
        <v>194</v>
      </c>
      <c r="J183" s="40"/>
      <c r="K183" s="40"/>
      <c r="L183" s="45"/>
      <c r="M183" s="45"/>
      <c r="N183" s="43">
        <v>918070.62</v>
      </c>
      <c r="O183" s="43"/>
      <c r="P183" s="43"/>
      <c r="Q183" s="43">
        <v>0</v>
      </c>
      <c r="R183" s="43"/>
      <c r="S183" s="44">
        <v>0</v>
      </c>
      <c r="T183" s="44"/>
    </row>
    <row r="184" spans="1:20" ht="34.5" customHeight="1" x14ac:dyDescent="0.25">
      <c r="A184" s="39" t="s">
        <v>195</v>
      </c>
      <c r="B184" s="39"/>
      <c r="C184" s="39"/>
      <c r="D184" s="39"/>
      <c r="E184" s="5" t="s">
        <v>33</v>
      </c>
      <c r="F184" s="40" t="s">
        <v>10</v>
      </c>
      <c r="G184" s="40"/>
      <c r="H184" s="40"/>
      <c r="I184" s="40" t="s">
        <v>196</v>
      </c>
      <c r="J184" s="40"/>
      <c r="K184" s="40"/>
      <c r="L184" s="45"/>
      <c r="M184" s="45"/>
      <c r="N184" s="43">
        <v>918070.62</v>
      </c>
      <c r="O184" s="43"/>
      <c r="P184" s="43"/>
      <c r="Q184" s="43">
        <v>0</v>
      </c>
      <c r="R184" s="43"/>
      <c r="S184" s="44">
        <v>0</v>
      </c>
      <c r="T184" s="44"/>
    </row>
    <row r="185" spans="1:20" ht="34.5" customHeight="1" x14ac:dyDescent="0.25">
      <c r="A185" s="39" t="s">
        <v>26</v>
      </c>
      <c r="B185" s="39"/>
      <c r="C185" s="39"/>
      <c r="D185" s="39"/>
      <c r="E185" s="5" t="s">
        <v>33</v>
      </c>
      <c r="F185" s="40" t="s">
        <v>10</v>
      </c>
      <c r="G185" s="40"/>
      <c r="H185" s="40"/>
      <c r="I185" s="40" t="s">
        <v>196</v>
      </c>
      <c r="J185" s="40"/>
      <c r="K185" s="40"/>
      <c r="L185" s="40" t="s">
        <v>27</v>
      </c>
      <c r="M185" s="40"/>
      <c r="N185" s="43">
        <v>368070.62</v>
      </c>
      <c r="O185" s="43"/>
      <c r="P185" s="43"/>
      <c r="Q185" s="43">
        <v>0</v>
      </c>
      <c r="R185" s="43"/>
      <c r="S185" s="44">
        <v>0</v>
      </c>
      <c r="T185" s="44"/>
    </row>
    <row r="186" spans="1:20" ht="15" customHeight="1" x14ac:dyDescent="0.25">
      <c r="A186" s="39" t="s">
        <v>104</v>
      </c>
      <c r="B186" s="39"/>
      <c r="C186" s="39"/>
      <c r="D186" s="39"/>
      <c r="E186" s="5" t="s">
        <v>33</v>
      </c>
      <c r="F186" s="40" t="s">
        <v>10</v>
      </c>
      <c r="G186" s="40"/>
      <c r="H186" s="40"/>
      <c r="I186" s="40" t="s">
        <v>196</v>
      </c>
      <c r="J186" s="40"/>
      <c r="K186" s="40"/>
      <c r="L186" s="40" t="s">
        <v>105</v>
      </c>
      <c r="M186" s="40"/>
      <c r="N186" s="43">
        <v>550000</v>
      </c>
      <c r="O186" s="43"/>
      <c r="P186" s="43"/>
      <c r="Q186" s="43">
        <v>0</v>
      </c>
      <c r="R186" s="43"/>
      <c r="S186" s="44">
        <v>0</v>
      </c>
      <c r="T186" s="44"/>
    </row>
    <row r="187" spans="1:20" ht="15" customHeight="1" x14ac:dyDescent="0.25">
      <c r="A187" s="39" t="s">
        <v>197</v>
      </c>
      <c r="B187" s="39"/>
      <c r="C187" s="39"/>
      <c r="D187" s="39"/>
      <c r="E187" s="5" t="s">
        <v>33</v>
      </c>
      <c r="F187" s="40" t="s">
        <v>121</v>
      </c>
      <c r="G187" s="40"/>
      <c r="H187" s="40"/>
      <c r="I187" s="41"/>
      <c r="J187" s="41"/>
      <c r="K187" s="41"/>
      <c r="L187" s="42"/>
      <c r="M187" s="42"/>
      <c r="N187" s="43">
        <v>356855387.13999999</v>
      </c>
      <c r="O187" s="43"/>
      <c r="P187" s="43"/>
      <c r="Q187" s="43">
        <v>329223396.82999998</v>
      </c>
      <c r="R187" s="43"/>
      <c r="S187" s="44">
        <v>433154539.69</v>
      </c>
      <c r="T187" s="44"/>
    </row>
    <row r="188" spans="1:20" ht="45.75" customHeight="1" x14ac:dyDescent="0.25">
      <c r="A188" s="39" t="s">
        <v>198</v>
      </c>
      <c r="B188" s="39"/>
      <c r="C188" s="39"/>
      <c r="D188" s="39"/>
      <c r="E188" s="5" t="s">
        <v>33</v>
      </c>
      <c r="F188" s="40" t="s">
        <v>121</v>
      </c>
      <c r="G188" s="40"/>
      <c r="H188" s="40"/>
      <c r="I188" s="40" t="s">
        <v>199</v>
      </c>
      <c r="J188" s="40"/>
      <c r="K188" s="40"/>
      <c r="L188" s="45"/>
      <c r="M188" s="45"/>
      <c r="N188" s="43">
        <v>318544786.82999998</v>
      </c>
      <c r="O188" s="43"/>
      <c r="P188" s="43"/>
      <c r="Q188" s="43">
        <v>316223396.82999998</v>
      </c>
      <c r="R188" s="43"/>
      <c r="S188" s="44">
        <v>420154539.69</v>
      </c>
      <c r="T188" s="44"/>
    </row>
    <row r="189" spans="1:20" ht="15" customHeight="1" x14ac:dyDescent="0.25">
      <c r="A189" s="39" t="s">
        <v>153</v>
      </c>
      <c r="B189" s="39"/>
      <c r="C189" s="39"/>
      <c r="D189" s="39"/>
      <c r="E189" s="5" t="s">
        <v>33</v>
      </c>
      <c r="F189" s="40" t="s">
        <v>121</v>
      </c>
      <c r="G189" s="40"/>
      <c r="H189" s="40"/>
      <c r="I189" s="40" t="s">
        <v>200</v>
      </c>
      <c r="J189" s="40"/>
      <c r="K189" s="40"/>
      <c r="L189" s="45"/>
      <c r="M189" s="45"/>
      <c r="N189" s="43">
        <v>311793396.82999998</v>
      </c>
      <c r="O189" s="43"/>
      <c r="P189" s="43"/>
      <c r="Q189" s="43">
        <v>311793396.82999998</v>
      </c>
      <c r="R189" s="43"/>
      <c r="S189" s="44">
        <v>415724539.69</v>
      </c>
      <c r="T189" s="44"/>
    </row>
    <row r="190" spans="1:20" ht="23.25" customHeight="1" x14ac:dyDescent="0.25">
      <c r="A190" s="39" t="s">
        <v>201</v>
      </c>
      <c r="B190" s="39"/>
      <c r="C190" s="39"/>
      <c r="D190" s="39"/>
      <c r="E190" s="5" t="s">
        <v>33</v>
      </c>
      <c r="F190" s="40" t="s">
        <v>121</v>
      </c>
      <c r="G190" s="40"/>
      <c r="H190" s="40"/>
      <c r="I190" s="40" t="s">
        <v>202</v>
      </c>
      <c r="J190" s="40"/>
      <c r="K190" s="40"/>
      <c r="L190" s="45"/>
      <c r="M190" s="45"/>
      <c r="N190" s="43">
        <v>311793396.82999998</v>
      </c>
      <c r="O190" s="43"/>
      <c r="P190" s="43"/>
      <c r="Q190" s="43">
        <v>311793396.82999998</v>
      </c>
      <c r="R190" s="43"/>
      <c r="S190" s="44">
        <v>415724539.69</v>
      </c>
      <c r="T190" s="44"/>
    </row>
    <row r="191" spans="1:20" ht="23.25" customHeight="1" x14ac:dyDescent="0.25">
      <c r="A191" s="39" t="s">
        <v>203</v>
      </c>
      <c r="B191" s="39"/>
      <c r="C191" s="39"/>
      <c r="D191" s="39"/>
      <c r="E191" s="5" t="s">
        <v>33</v>
      </c>
      <c r="F191" s="40" t="s">
        <v>121</v>
      </c>
      <c r="G191" s="40"/>
      <c r="H191" s="40"/>
      <c r="I191" s="40" t="s">
        <v>204</v>
      </c>
      <c r="J191" s="40"/>
      <c r="K191" s="40"/>
      <c r="L191" s="45"/>
      <c r="M191" s="45"/>
      <c r="N191" s="43">
        <v>311793396.82999998</v>
      </c>
      <c r="O191" s="43"/>
      <c r="P191" s="43"/>
      <c r="Q191" s="43">
        <v>311793396.82999998</v>
      </c>
      <c r="R191" s="43"/>
      <c r="S191" s="44">
        <v>415724539.69</v>
      </c>
      <c r="T191" s="44"/>
    </row>
    <row r="192" spans="1:20" ht="15" customHeight="1" x14ac:dyDescent="0.25">
      <c r="A192" s="39" t="s">
        <v>104</v>
      </c>
      <c r="B192" s="39"/>
      <c r="C192" s="39"/>
      <c r="D192" s="39"/>
      <c r="E192" s="5" t="s">
        <v>33</v>
      </c>
      <c r="F192" s="40" t="s">
        <v>121</v>
      </c>
      <c r="G192" s="40"/>
      <c r="H192" s="40"/>
      <c r="I192" s="40" t="s">
        <v>204</v>
      </c>
      <c r="J192" s="40"/>
      <c r="K192" s="40"/>
      <c r="L192" s="40" t="s">
        <v>105</v>
      </c>
      <c r="M192" s="40"/>
      <c r="N192" s="43">
        <v>311793396.82999998</v>
      </c>
      <c r="O192" s="43"/>
      <c r="P192" s="43"/>
      <c r="Q192" s="43">
        <v>311793396.82999998</v>
      </c>
      <c r="R192" s="43"/>
      <c r="S192" s="44">
        <v>415724539.69</v>
      </c>
      <c r="T192" s="44"/>
    </row>
    <row r="193" spans="1:20" ht="15" customHeight="1" x14ac:dyDescent="0.25">
      <c r="A193" s="39" t="s">
        <v>44</v>
      </c>
      <c r="B193" s="39"/>
      <c r="C193" s="39"/>
      <c r="D193" s="39"/>
      <c r="E193" s="5" t="s">
        <v>33</v>
      </c>
      <c r="F193" s="40" t="s">
        <v>121</v>
      </c>
      <c r="G193" s="40"/>
      <c r="H193" s="40"/>
      <c r="I193" s="40" t="s">
        <v>205</v>
      </c>
      <c r="J193" s="40"/>
      <c r="K193" s="40"/>
      <c r="L193" s="45"/>
      <c r="M193" s="45"/>
      <c r="N193" s="43">
        <v>6751390</v>
      </c>
      <c r="O193" s="43"/>
      <c r="P193" s="43"/>
      <c r="Q193" s="43">
        <v>4430000</v>
      </c>
      <c r="R193" s="43"/>
      <c r="S193" s="44">
        <v>4430000</v>
      </c>
      <c r="T193" s="44"/>
    </row>
    <row r="194" spans="1:20" ht="34.5" customHeight="1" x14ac:dyDescent="0.25">
      <c r="A194" s="39" t="s">
        <v>206</v>
      </c>
      <c r="B194" s="39"/>
      <c r="C194" s="39"/>
      <c r="D194" s="39"/>
      <c r="E194" s="5" t="s">
        <v>33</v>
      </c>
      <c r="F194" s="40" t="s">
        <v>121</v>
      </c>
      <c r="G194" s="40"/>
      <c r="H194" s="40"/>
      <c r="I194" s="40" t="s">
        <v>207</v>
      </c>
      <c r="J194" s="40"/>
      <c r="K194" s="40"/>
      <c r="L194" s="45"/>
      <c r="M194" s="45"/>
      <c r="N194" s="43">
        <v>6751390</v>
      </c>
      <c r="O194" s="43"/>
      <c r="P194" s="43"/>
      <c r="Q194" s="43">
        <v>4430000</v>
      </c>
      <c r="R194" s="43"/>
      <c r="S194" s="44">
        <v>4430000</v>
      </c>
      <c r="T194" s="44"/>
    </row>
    <row r="195" spans="1:20" ht="23.25" customHeight="1" x14ac:dyDescent="0.25">
      <c r="A195" s="39" t="s">
        <v>208</v>
      </c>
      <c r="B195" s="39"/>
      <c r="C195" s="39"/>
      <c r="D195" s="39"/>
      <c r="E195" s="5" t="s">
        <v>33</v>
      </c>
      <c r="F195" s="40" t="s">
        <v>121</v>
      </c>
      <c r="G195" s="40"/>
      <c r="H195" s="40"/>
      <c r="I195" s="40" t="s">
        <v>209</v>
      </c>
      <c r="J195" s="40"/>
      <c r="K195" s="40"/>
      <c r="L195" s="45"/>
      <c r="M195" s="45"/>
      <c r="N195" s="43">
        <v>5671390</v>
      </c>
      <c r="O195" s="43"/>
      <c r="P195" s="43"/>
      <c r="Q195" s="43">
        <v>2850000</v>
      </c>
      <c r="R195" s="43"/>
      <c r="S195" s="44">
        <v>2850000</v>
      </c>
      <c r="T195" s="44"/>
    </row>
    <row r="196" spans="1:20" ht="15" customHeight="1" x14ac:dyDescent="0.25">
      <c r="A196" s="39" t="s">
        <v>104</v>
      </c>
      <c r="B196" s="39"/>
      <c r="C196" s="39"/>
      <c r="D196" s="39"/>
      <c r="E196" s="5" t="s">
        <v>33</v>
      </c>
      <c r="F196" s="40" t="s">
        <v>121</v>
      </c>
      <c r="G196" s="40"/>
      <c r="H196" s="40"/>
      <c r="I196" s="40" t="s">
        <v>209</v>
      </c>
      <c r="J196" s="40"/>
      <c r="K196" s="40"/>
      <c r="L196" s="40" t="s">
        <v>105</v>
      </c>
      <c r="M196" s="40"/>
      <c r="N196" s="43">
        <v>5671390</v>
      </c>
      <c r="O196" s="43"/>
      <c r="P196" s="43"/>
      <c r="Q196" s="43">
        <v>2850000</v>
      </c>
      <c r="R196" s="43"/>
      <c r="S196" s="44">
        <v>2850000</v>
      </c>
      <c r="T196" s="44"/>
    </row>
    <row r="197" spans="1:20" ht="23.25" customHeight="1" x14ac:dyDescent="0.25">
      <c r="A197" s="39" t="s">
        <v>210</v>
      </c>
      <c r="B197" s="39"/>
      <c r="C197" s="39"/>
      <c r="D197" s="39"/>
      <c r="E197" s="5" t="s">
        <v>33</v>
      </c>
      <c r="F197" s="40" t="s">
        <v>121</v>
      </c>
      <c r="G197" s="40"/>
      <c r="H197" s="40"/>
      <c r="I197" s="40" t="s">
        <v>211</v>
      </c>
      <c r="J197" s="40"/>
      <c r="K197" s="40"/>
      <c r="L197" s="45"/>
      <c r="M197" s="45"/>
      <c r="N197" s="43">
        <v>1080000</v>
      </c>
      <c r="O197" s="43"/>
      <c r="P197" s="43"/>
      <c r="Q197" s="43">
        <v>1580000</v>
      </c>
      <c r="R197" s="43"/>
      <c r="S197" s="44">
        <v>1580000</v>
      </c>
      <c r="T197" s="44"/>
    </row>
    <row r="198" spans="1:20" ht="34.5" customHeight="1" x14ac:dyDescent="0.25">
      <c r="A198" s="39" t="s">
        <v>26</v>
      </c>
      <c r="B198" s="39"/>
      <c r="C198" s="39"/>
      <c r="D198" s="39"/>
      <c r="E198" s="5" t="s">
        <v>33</v>
      </c>
      <c r="F198" s="40" t="s">
        <v>121</v>
      </c>
      <c r="G198" s="40"/>
      <c r="H198" s="40"/>
      <c r="I198" s="40" t="s">
        <v>211</v>
      </c>
      <c r="J198" s="40"/>
      <c r="K198" s="40"/>
      <c r="L198" s="40" t="s">
        <v>27</v>
      </c>
      <c r="M198" s="40"/>
      <c r="N198" s="43">
        <v>80000</v>
      </c>
      <c r="O198" s="43"/>
      <c r="P198" s="43"/>
      <c r="Q198" s="43">
        <v>80000</v>
      </c>
      <c r="R198" s="43"/>
      <c r="S198" s="44">
        <v>80000</v>
      </c>
      <c r="T198" s="44"/>
    </row>
    <row r="199" spans="1:20" ht="15" customHeight="1" x14ac:dyDescent="0.25">
      <c r="A199" s="39" t="s">
        <v>104</v>
      </c>
      <c r="B199" s="39"/>
      <c r="C199" s="39"/>
      <c r="D199" s="39"/>
      <c r="E199" s="5" t="s">
        <v>33</v>
      </c>
      <c r="F199" s="40" t="s">
        <v>121</v>
      </c>
      <c r="G199" s="40"/>
      <c r="H199" s="40"/>
      <c r="I199" s="40" t="s">
        <v>211</v>
      </c>
      <c r="J199" s="40"/>
      <c r="K199" s="40"/>
      <c r="L199" s="40" t="s">
        <v>105</v>
      </c>
      <c r="M199" s="40"/>
      <c r="N199" s="43">
        <v>1000000</v>
      </c>
      <c r="O199" s="43"/>
      <c r="P199" s="43"/>
      <c r="Q199" s="43">
        <v>1500000</v>
      </c>
      <c r="R199" s="43"/>
      <c r="S199" s="44">
        <v>1500000</v>
      </c>
      <c r="T199" s="44"/>
    </row>
    <row r="200" spans="1:20" ht="45.75" customHeight="1" x14ac:dyDescent="0.25">
      <c r="A200" s="39" t="s">
        <v>212</v>
      </c>
      <c r="B200" s="39"/>
      <c r="C200" s="39"/>
      <c r="D200" s="39"/>
      <c r="E200" s="5" t="s">
        <v>33</v>
      </c>
      <c r="F200" s="40" t="s">
        <v>121</v>
      </c>
      <c r="G200" s="40"/>
      <c r="H200" s="40"/>
      <c r="I200" s="40" t="s">
        <v>213</v>
      </c>
      <c r="J200" s="40"/>
      <c r="K200" s="40"/>
      <c r="L200" s="45"/>
      <c r="M200" s="45"/>
      <c r="N200" s="43">
        <v>36501463.329999998</v>
      </c>
      <c r="O200" s="43"/>
      <c r="P200" s="43"/>
      <c r="Q200" s="43">
        <v>13000000</v>
      </c>
      <c r="R200" s="43"/>
      <c r="S200" s="44">
        <v>13000000</v>
      </c>
      <c r="T200" s="44"/>
    </row>
    <row r="201" spans="1:20" ht="15" customHeight="1" x14ac:dyDescent="0.25">
      <c r="A201" s="39" t="s">
        <v>153</v>
      </c>
      <c r="B201" s="39"/>
      <c r="C201" s="39"/>
      <c r="D201" s="39"/>
      <c r="E201" s="5" t="s">
        <v>33</v>
      </c>
      <c r="F201" s="40" t="s">
        <v>121</v>
      </c>
      <c r="G201" s="40"/>
      <c r="H201" s="40"/>
      <c r="I201" s="40" t="s">
        <v>214</v>
      </c>
      <c r="J201" s="40"/>
      <c r="K201" s="40"/>
      <c r="L201" s="45"/>
      <c r="M201" s="45"/>
      <c r="N201" s="43">
        <v>16680649.619999999</v>
      </c>
      <c r="O201" s="43"/>
      <c r="P201" s="43"/>
      <c r="Q201" s="43">
        <v>0</v>
      </c>
      <c r="R201" s="43"/>
      <c r="S201" s="44">
        <v>0</v>
      </c>
      <c r="T201" s="44"/>
    </row>
    <row r="202" spans="1:20" ht="34.5" customHeight="1" x14ac:dyDescent="0.25">
      <c r="A202" s="39" t="s">
        <v>215</v>
      </c>
      <c r="B202" s="39"/>
      <c r="C202" s="39"/>
      <c r="D202" s="39"/>
      <c r="E202" s="5" t="s">
        <v>33</v>
      </c>
      <c r="F202" s="40" t="s">
        <v>121</v>
      </c>
      <c r="G202" s="40"/>
      <c r="H202" s="40"/>
      <c r="I202" s="40" t="s">
        <v>216</v>
      </c>
      <c r="J202" s="40"/>
      <c r="K202" s="40"/>
      <c r="L202" s="45"/>
      <c r="M202" s="45"/>
      <c r="N202" s="43">
        <v>7228590.6399999997</v>
      </c>
      <c r="O202" s="43"/>
      <c r="P202" s="43"/>
      <c r="Q202" s="43">
        <v>0</v>
      </c>
      <c r="R202" s="43"/>
      <c r="S202" s="44">
        <v>0</v>
      </c>
      <c r="T202" s="44"/>
    </row>
    <row r="203" spans="1:20" ht="45.75" customHeight="1" x14ac:dyDescent="0.25">
      <c r="A203" s="39" t="s">
        <v>217</v>
      </c>
      <c r="B203" s="39"/>
      <c r="C203" s="39"/>
      <c r="D203" s="39"/>
      <c r="E203" s="5" t="s">
        <v>33</v>
      </c>
      <c r="F203" s="40" t="s">
        <v>121</v>
      </c>
      <c r="G203" s="40"/>
      <c r="H203" s="40"/>
      <c r="I203" s="40" t="s">
        <v>218</v>
      </c>
      <c r="J203" s="40"/>
      <c r="K203" s="40"/>
      <c r="L203" s="45"/>
      <c r="M203" s="45"/>
      <c r="N203" s="43">
        <v>7228590.6399999997</v>
      </c>
      <c r="O203" s="43"/>
      <c r="P203" s="43"/>
      <c r="Q203" s="43">
        <v>0</v>
      </c>
      <c r="R203" s="43"/>
      <c r="S203" s="44">
        <v>0</v>
      </c>
      <c r="T203" s="44"/>
    </row>
    <row r="204" spans="1:20" ht="15" customHeight="1" x14ac:dyDescent="0.25">
      <c r="A204" s="39" t="s">
        <v>104</v>
      </c>
      <c r="B204" s="39"/>
      <c r="C204" s="39"/>
      <c r="D204" s="39"/>
      <c r="E204" s="5" t="s">
        <v>33</v>
      </c>
      <c r="F204" s="40" t="s">
        <v>121</v>
      </c>
      <c r="G204" s="40"/>
      <c r="H204" s="40"/>
      <c r="I204" s="40" t="s">
        <v>218</v>
      </c>
      <c r="J204" s="40"/>
      <c r="K204" s="40"/>
      <c r="L204" s="40" t="s">
        <v>105</v>
      </c>
      <c r="M204" s="40"/>
      <c r="N204" s="43">
        <v>7228590.6399999997</v>
      </c>
      <c r="O204" s="43"/>
      <c r="P204" s="43"/>
      <c r="Q204" s="43">
        <v>0</v>
      </c>
      <c r="R204" s="43"/>
      <c r="S204" s="44">
        <v>0</v>
      </c>
      <c r="T204" s="44"/>
    </row>
    <row r="205" spans="1:20" ht="23.25" customHeight="1" x14ac:dyDescent="0.25">
      <c r="A205" s="39" t="s">
        <v>219</v>
      </c>
      <c r="B205" s="39"/>
      <c r="C205" s="39"/>
      <c r="D205" s="39"/>
      <c r="E205" s="5" t="s">
        <v>33</v>
      </c>
      <c r="F205" s="40" t="s">
        <v>121</v>
      </c>
      <c r="G205" s="40"/>
      <c r="H205" s="40"/>
      <c r="I205" s="40" t="s">
        <v>220</v>
      </c>
      <c r="J205" s="40"/>
      <c r="K205" s="40"/>
      <c r="L205" s="45"/>
      <c r="M205" s="45"/>
      <c r="N205" s="43">
        <v>9452058.9800000004</v>
      </c>
      <c r="O205" s="43"/>
      <c r="P205" s="43"/>
      <c r="Q205" s="43">
        <v>0</v>
      </c>
      <c r="R205" s="43"/>
      <c r="S205" s="44">
        <v>0</v>
      </c>
      <c r="T205" s="44"/>
    </row>
    <row r="206" spans="1:20" ht="57" customHeight="1" x14ac:dyDescent="0.25">
      <c r="A206" s="39" t="s">
        <v>221</v>
      </c>
      <c r="B206" s="39"/>
      <c r="C206" s="39"/>
      <c r="D206" s="39"/>
      <c r="E206" s="5" t="s">
        <v>33</v>
      </c>
      <c r="F206" s="40" t="s">
        <v>121</v>
      </c>
      <c r="G206" s="40"/>
      <c r="H206" s="40"/>
      <c r="I206" s="40" t="s">
        <v>222</v>
      </c>
      <c r="J206" s="40"/>
      <c r="K206" s="40"/>
      <c r="L206" s="45"/>
      <c r="M206" s="45"/>
      <c r="N206" s="43">
        <v>9452058.9800000004</v>
      </c>
      <c r="O206" s="43"/>
      <c r="P206" s="43"/>
      <c r="Q206" s="43">
        <v>0</v>
      </c>
      <c r="R206" s="43"/>
      <c r="S206" s="44">
        <v>0</v>
      </c>
      <c r="T206" s="44"/>
    </row>
    <row r="207" spans="1:20" ht="15" customHeight="1" x14ac:dyDescent="0.25">
      <c r="A207" s="39" t="s">
        <v>104</v>
      </c>
      <c r="B207" s="39"/>
      <c r="C207" s="39"/>
      <c r="D207" s="39"/>
      <c r="E207" s="5" t="s">
        <v>33</v>
      </c>
      <c r="F207" s="40" t="s">
        <v>121</v>
      </c>
      <c r="G207" s="40"/>
      <c r="H207" s="40"/>
      <c r="I207" s="40" t="s">
        <v>222</v>
      </c>
      <c r="J207" s="40"/>
      <c r="K207" s="40"/>
      <c r="L207" s="40" t="s">
        <v>105</v>
      </c>
      <c r="M207" s="40"/>
      <c r="N207" s="43">
        <v>9452058.9800000004</v>
      </c>
      <c r="O207" s="43"/>
      <c r="P207" s="43"/>
      <c r="Q207" s="43">
        <v>0</v>
      </c>
      <c r="R207" s="43"/>
      <c r="S207" s="44">
        <v>0</v>
      </c>
      <c r="T207" s="44"/>
    </row>
    <row r="208" spans="1:20" ht="15" customHeight="1" x14ac:dyDescent="0.25">
      <c r="A208" s="39" t="s">
        <v>44</v>
      </c>
      <c r="B208" s="39"/>
      <c r="C208" s="39"/>
      <c r="D208" s="39"/>
      <c r="E208" s="5" t="s">
        <v>33</v>
      </c>
      <c r="F208" s="40" t="s">
        <v>121</v>
      </c>
      <c r="G208" s="40"/>
      <c r="H208" s="40"/>
      <c r="I208" s="40" t="s">
        <v>223</v>
      </c>
      <c r="J208" s="40"/>
      <c r="K208" s="40"/>
      <c r="L208" s="45"/>
      <c r="M208" s="45"/>
      <c r="N208" s="43">
        <v>19820813.710000001</v>
      </c>
      <c r="O208" s="43"/>
      <c r="P208" s="43"/>
      <c r="Q208" s="43">
        <v>13000000</v>
      </c>
      <c r="R208" s="43"/>
      <c r="S208" s="44">
        <v>13000000</v>
      </c>
      <c r="T208" s="44"/>
    </row>
    <row r="209" spans="1:20" ht="34.5" customHeight="1" x14ac:dyDescent="0.25">
      <c r="A209" s="39" t="s">
        <v>224</v>
      </c>
      <c r="B209" s="39"/>
      <c r="C209" s="39"/>
      <c r="D209" s="39"/>
      <c r="E209" s="5" t="s">
        <v>33</v>
      </c>
      <c r="F209" s="40" t="s">
        <v>121</v>
      </c>
      <c r="G209" s="40"/>
      <c r="H209" s="40"/>
      <c r="I209" s="40" t="s">
        <v>225</v>
      </c>
      <c r="J209" s="40"/>
      <c r="K209" s="40"/>
      <c r="L209" s="45"/>
      <c r="M209" s="45"/>
      <c r="N209" s="43">
        <v>19820813.710000001</v>
      </c>
      <c r="O209" s="43"/>
      <c r="P209" s="43"/>
      <c r="Q209" s="43">
        <v>13000000</v>
      </c>
      <c r="R209" s="43"/>
      <c r="S209" s="44">
        <v>13000000</v>
      </c>
      <c r="T209" s="44"/>
    </row>
    <row r="210" spans="1:20" ht="23.25" customHeight="1" x14ac:dyDescent="0.25">
      <c r="A210" s="39" t="s">
        <v>226</v>
      </c>
      <c r="B210" s="39"/>
      <c r="C210" s="39"/>
      <c r="D210" s="39"/>
      <c r="E210" s="5" t="s">
        <v>33</v>
      </c>
      <c r="F210" s="40" t="s">
        <v>121</v>
      </c>
      <c r="G210" s="40"/>
      <c r="H210" s="40"/>
      <c r="I210" s="40" t="s">
        <v>227</v>
      </c>
      <c r="J210" s="40"/>
      <c r="K210" s="40"/>
      <c r="L210" s="45"/>
      <c r="M210" s="45"/>
      <c r="N210" s="43">
        <v>11370813.710000001</v>
      </c>
      <c r="O210" s="43"/>
      <c r="P210" s="43"/>
      <c r="Q210" s="43">
        <v>8000000</v>
      </c>
      <c r="R210" s="43"/>
      <c r="S210" s="44">
        <v>8000000</v>
      </c>
      <c r="T210" s="44"/>
    </row>
    <row r="211" spans="1:20" ht="34.5" customHeight="1" x14ac:dyDescent="0.25">
      <c r="A211" s="39" t="s">
        <v>26</v>
      </c>
      <c r="B211" s="39"/>
      <c r="C211" s="39"/>
      <c r="D211" s="39"/>
      <c r="E211" s="5" t="s">
        <v>33</v>
      </c>
      <c r="F211" s="40" t="s">
        <v>121</v>
      </c>
      <c r="G211" s="40"/>
      <c r="H211" s="40"/>
      <c r="I211" s="40" t="s">
        <v>227</v>
      </c>
      <c r="J211" s="40"/>
      <c r="K211" s="40"/>
      <c r="L211" s="40" t="s">
        <v>27</v>
      </c>
      <c r="M211" s="40"/>
      <c r="N211" s="43">
        <v>285000</v>
      </c>
      <c r="O211" s="43"/>
      <c r="P211" s="43"/>
      <c r="Q211" s="43">
        <v>0</v>
      </c>
      <c r="R211" s="43"/>
      <c r="S211" s="44">
        <v>0</v>
      </c>
      <c r="T211" s="44"/>
    </row>
    <row r="212" spans="1:20" ht="15" customHeight="1" x14ac:dyDescent="0.25">
      <c r="A212" s="39" t="s">
        <v>104</v>
      </c>
      <c r="B212" s="39"/>
      <c r="C212" s="39"/>
      <c r="D212" s="39"/>
      <c r="E212" s="5" t="s">
        <v>33</v>
      </c>
      <c r="F212" s="40" t="s">
        <v>121</v>
      </c>
      <c r="G212" s="40"/>
      <c r="H212" s="40"/>
      <c r="I212" s="40" t="s">
        <v>227</v>
      </c>
      <c r="J212" s="40"/>
      <c r="K212" s="40"/>
      <c r="L212" s="40" t="s">
        <v>105</v>
      </c>
      <c r="M212" s="40"/>
      <c r="N212" s="43">
        <v>11085813.710000001</v>
      </c>
      <c r="O212" s="43"/>
      <c r="P212" s="43"/>
      <c r="Q212" s="43">
        <v>8000000</v>
      </c>
      <c r="R212" s="43"/>
      <c r="S212" s="44">
        <v>8000000</v>
      </c>
      <c r="T212" s="44"/>
    </row>
    <row r="213" spans="1:20" ht="23.25" customHeight="1" x14ac:dyDescent="0.25">
      <c r="A213" s="39" t="s">
        <v>228</v>
      </c>
      <c r="B213" s="39"/>
      <c r="C213" s="39"/>
      <c r="D213" s="39"/>
      <c r="E213" s="5" t="s">
        <v>33</v>
      </c>
      <c r="F213" s="40" t="s">
        <v>121</v>
      </c>
      <c r="G213" s="40"/>
      <c r="H213" s="40"/>
      <c r="I213" s="40" t="s">
        <v>229</v>
      </c>
      <c r="J213" s="40"/>
      <c r="K213" s="40"/>
      <c r="L213" s="45"/>
      <c r="M213" s="45"/>
      <c r="N213" s="43">
        <v>8450000</v>
      </c>
      <c r="O213" s="43"/>
      <c r="P213" s="43"/>
      <c r="Q213" s="43">
        <v>5000000</v>
      </c>
      <c r="R213" s="43"/>
      <c r="S213" s="44">
        <v>5000000</v>
      </c>
      <c r="T213" s="44"/>
    </row>
    <row r="214" spans="1:20" ht="15" customHeight="1" x14ac:dyDescent="0.25">
      <c r="A214" s="39" t="s">
        <v>104</v>
      </c>
      <c r="B214" s="39"/>
      <c r="C214" s="39"/>
      <c r="D214" s="39"/>
      <c r="E214" s="5" t="s">
        <v>33</v>
      </c>
      <c r="F214" s="40" t="s">
        <v>121</v>
      </c>
      <c r="G214" s="40"/>
      <c r="H214" s="40"/>
      <c r="I214" s="40" t="s">
        <v>229</v>
      </c>
      <c r="J214" s="40"/>
      <c r="K214" s="40"/>
      <c r="L214" s="40" t="s">
        <v>105</v>
      </c>
      <c r="M214" s="40"/>
      <c r="N214" s="43">
        <v>8450000</v>
      </c>
      <c r="O214" s="43"/>
      <c r="P214" s="43"/>
      <c r="Q214" s="43">
        <v>5000000</v>
      </c>
      <c r="R214" s="43"/>
      <c r="S214" s="44">
        <v>5000000</v>
      </c>
      <c r="T214" s="44"/>
    </row>
    <row r="215" spans="1:20" ht="23.25" customHeight="1" x14ac:dyDescent="0.25">
      <c r="A215" s="39" t="s">
        <v>230</v>
      </c>
      <c r="B215" s="39"/>
      <c r="C215" s="39"/>
      <c r="D215" s="39"/>
      <c r="E215" s="5" t="s">
        <v>33</v>
      </c>
      <c r="F215" s="40" t="s">
        <v>121</v>
      </c>
      <c r="G215" s="40"/>
      <c r="H215" s="40"/>
      <c r="I215" s="40" t="s">
        <v>231</v>
      </c>
      <c r="J215" s="40"/>
      <c r="K215" s="40"/>
      <c r="L215" s="45"/>
      <c r="M215" s="45"/>
      <c r="N215" s="43">
        <v>1809136.98</v>
      </c>
      <c r="O215" s="43"/>
      <c r="P215" s="43"/>
      <c r="Q215" s="43">
        <v>0</v>
      </c>
      <c r="R215" s="43"/>
      <c r="S215" s="44">
        <v>0</v>
      </c>
      <c r="T215" s="44"/>
    </row>
    <row r="216" spans="1:20" ht="15" customHeight="1" x14ac:dyDescent="0.25">
      <c r="A216" s="39" t="s">
        <v>44</v>
      </c>
      <c r="B216" s="39"/>
      <c r="C216" s="39"/>
      <c r="D216" s="39"/>
      <c r="E216" s="5" t="s">
        <v>33</v>
      </c>
      <c r="F216" s="40" t="s">
        <v>121</v>
      </c>
      <c r="G216" s="40"/>
      <c r="H216" s="40"/>
      <c r="I216" s="40" t="s">
        <v>232</v>
      </c>
      <c r="J216" s="40"/>
      <c r="K216" s="40"/>
      <c r="L216" s="45"/>
      <c r="M216" s="45"/>
      <c r="N216" s="43">
        <v>1809136.98</v>
      </c>
      <c r="O216" s="43"/>
      <c r="P216" s="43"/>
      <c r="Q216" s="43">
        <v>0</v>
      </c>
      <c r="R216" s="43"/>
      <c r="S216" s="44">
        <v>0</v>
      </c>
      <c r="T216" s="44"/>
    </row>
    <row r="217" spans="1:20" ht="34.5" customHeight="1" x14ac:dyDescent="0.25">
      <c r="A217" s="39" t="s">
        <v>233</v>
      </c>
      <c r="B217" s="39"/>
      <c r="C217" s="39"/>
      <c r="D217" s="39"/>
      <c r="E217" s="5" t="s">
        <v>33</v>
      </c>
      <c r="F217" s="40" t="s">
        <v>121</v>
      </c>
      <c r="G217" s="40"/>
      <c r="H217" s="40"/>
      <c r="I217" s="40" t="s">
        <v>234</v>
      </c>
      <c r="J217" s="40"/>
      <c r="K217" s="40"/>
      <c r="L217" s="45"/>
      <c r="M217" s="45"/>
      <c r="N217" s="43">
        <v>1809136.98</v>
      </c>
      <c r="O217" s="43"/>
      <c r="P217" s="43"/>
      <c r="Q217" s="43">
        <v>0</v>
      </c>
      <c r="R217" s="43"/>
      <c r="S217" s="44">
        <v>0</v>
      </c>
      <c r="T217" s="44"/>
    </row>
    <row r="218" spans="1:20" ht="23.25" customHeight="1" x14ac:dyDescent="0.25">
      <c r="A218" s="39" t="s">
        <v>235</v>
      </c>
      <c r="B218" s="39"/>
      <c r="C218" s="39"/>
      <c r="D218" s="39"/>
      <c r="E218" s="5" t="s">
        <v>33</v>
      </c>
      <c r="F218" s="40" t="s">
        <v>121</v>
      </c>
      <c r="G218" s="40"/>
      <c r="H218" s="40"/>
      <c r="I218" s="40" t="s">
        <v>236</v>
      </c>
      <c r="J218" s="40"/>
      <c r="K218" s="40"/>
      <c r="L218" s="45"/>
      <c r="M218" s="45"/>
      <c r="N218" s="43">
        <v>1809136.98</v>
      </c>
      <c r="O218" s="43"/>
      <c r="P218" s="43"/>
      <c r="Q218" s="43">
        <v>0</v>
      </c>
      <c r="R218" s="43"/>
      <c r="S218" s="44">
        <v>0</v>
      </c>
      <c r="T218" s="44"/>
    </row>
    <row r="219" spans="1:20" ht="15" customHeight="1" x14ac:dyDescent="0.25">
      <c r="A219" s="39" t="s">
        <v>104</v>
      </c>
      <c r="B219" s="39"/>
      <c r="C219" s="39"/>
      <c r="D219" s="39"/>
      <c r="E219" s="5" t="s">
        <v>33</v>
      </c>
      <c r="F219" s="40" t="s">
        <v>121</v>
      </c>
      <c r="G219" s="40"/>
      <c r="H219" s="40"/>
      <c r="I219" s="40" t="s">
        <v>236</v>
      </c>
      <c r="J219" s="40"/>
      <c r="K219" s="40"/>
      <c r="L219" s="40" t="s">
        <v>105</v>
      </c>
      <c r="M219" s="40"/>
      <c r="N219" s="43">
        <v>1809136.98</v>
      </c>
      <c r="O219" s="43"/>
      <c r="P219" s="43"/>
      <c r="Q219" s="43">
        <v>0</v>
      </c>
      <c r="R219" s="43"/>
      <c r="S219" s="44">
        <v>0</v>
      </c>
      <c r="T219" s="44"/>
    </row>
    <row r="220" spans="1:20" ht="15" customHeight="1" x14ac:dyDescent="0.25">
      <c r="A220" s="39" t="s">
        <v>237</v>
      </c>
      <c r="B220" s="39"/>
      <c r="C220" s="39"/>
      <c r="D220" s="39"/>
      <c r="E220" s="5" t="s">
        <v>33</v>
      </c>
      <c r="F220" s="40" t="s">
        <v>123</v>
      </c>
      <c r="G220" s="40"/>
      <c r="H220" s="40"/>
      <c r="I220" s="41"/>
      <c r="J220" s="41"/>
      <c r="K220" s="41"/>
      <c r="L220" s="42"/>
      <c r="M220" s="42"/>
      <c r="N220" s="43">
        <f>21744012.62-1943234.24+143641</f>
        <v>19944419.380000003</v>
      </c>
      <c r="O220" s="43"/>
      <c r="P220" s="43"/>
      <c r="Q220" s="43">
        <v>12716812.02</v>
      </c>
      <c r="R220" s="43"/>
      <c r="S220" s="44">
        <v>12273660.52</v>
      </c>
      <c r="T220" s="44"/>
    </row>
    <row r="221" spans="1:20" ht="34.5" customHeight="1" x14ac:dyDescent="0.25">
      <c r="A221" s="39" t="s">
        <v>238</v>
      </c>
      <c r="B221" s="39"/>
      <c r="C221" s="39"/>
      <c r="D221" s="39"/>
      <c r="E221" s="5" t="s">
        <v>33</v>
      </c>
      <c r="F221" s="40" t="s">
        <v>123</v>
      </c>
      <c r="G221" s="40"/>
      <c r="H221" s="40"/>
      <c r="I221" s="40" t="s">
        <v>239</v>
      </c>
      <c r="J221" s="40"/>
      <c r="K221" s="40"/>
      <c r="L221" s="45"/>
      <c r="M221" s="45"/>
      <c r="N221" s="43">
        <f>19144012.62-1943234.24+143641</f>
        <v>17344419.380000003</v>
      </c>
      <c r="O221" s="43"/>
      <c r="P221" s="43"/>
      <c r="Q221" s="43">
        <v>11116812.02</v>
      </c>
      <c r="R221" s="43"/>
      <c r="S221" s="44">
        <v>10673660.52</v>
      </c>
      <c r="T221" s="44"/>
    </row>
    <row r="222" spans="1:20" ht="15" customHeight="1" x14ac:dyDescent="0.25">
      <c r="A222" s="39" t="s">
        <v>153</v>
      </c>
      <c r="B222" s="39"/>
      <c r="C222" s="39"/>
      <c r="D222" s="39"/>
      <c r="E222" s="5" t="s">
        <v>33</v>
      </c>
      <c r="F222" s="40" t="s">
        <v>123</v>
      </c>
      <c r="G222" s="40"/>
      <c r="H222" s="40"/>
      <c r="I222" s="40" t="s">
        <v>240</v>
      </c>
      <c r="J222" s="40"/>
      <c r="K222" s="40"/>
      <c r="L222" s="45"/>
      <c r="M222" s="45"/>
      <c r="N222" s="43">
        <v>17114046.129999999</v>
      </c>
      <c r="O222" s="43"/>
      <c r="P222" s="43"/>
      <c r="Q222" s="43">
        <v>11116812.02</v>
      </c>
      <c r="R222" s="43"/>
      <c r="S222" s="44">
        <v>10673660.52</v>
      </c>
      <c r="T222" s="44"/>
    </row>
    <row r="223" spans="1:20" ht="23.25" customHeight="1" x14ac:dyDescent="0.25">
      <c r="A223" s="39" t="s">
        <v>241</v>
      </c>
      <c r="B223" s="39"/>
      <c r="C223" s="39"/>
      <c r="D223" s="39"/>
      <c r="E223" s="5" t="s">
        <v>33</v>
      </c>
      <c r="F223" s="40" t="s">
        <v>123</v>
      </c>
      <c r="G223" s="40"/>
      <c r="H223" s="40"/>
      <c r="I223" s="40" t="s">
        <v>242</v>
      </c>
      <c r="J223" s="40"/>
      <c r="K223" s="40"/>
      <c r="L223" s="45"/>
      <c r="M223" s="45"/>
      <c r="N223" s="43">
        <v>17114046.129999999</v>
      </c>
      <c r="O223" s="43"/>
      <c r="P223" s="43"/>
      <c r="Q223" s="43">
        <v>11116812.02</v>
      </c>
      <c r="R223" s="43"/>
      <c r="S223" s="44">
        <v>10673660.52</v>
      </c>
      <c r="T223" s="44"/>
    </row>
    <row r="224" spans="1:20" ht="23.25" customHeight="1" x14ac:dyDescent="0.25">
      <c r="A224" s="39" t="s">
        <v>243</v>
      </c>
      <c r="B224" s="39"/>
      <c r="C224" s="39"/>
      <c r="D224" s="39"/>
      <c r="E224" s="5" t="s">
        <v>33</v>
      </c>
      <c r="F224" s="40" t="s">
        <v>123</v>
      </c>
      <c r="G224" s="40"/>
      <c r="H224" s="40"/>
      <c r="I224" s="40" t="s">
        <v>244</v>
      </c>
      <c r="J224" s="40"/>
      <c r="K224" s="40"/>
      <c r="L224" s="45"/>
      <c r="M224" s="45"/>
      <c r="N224" s="43">
        <v>11805492.779999999</v>
      </c>
      <c r="O224" s="43"/>
      <c r="P224" s="43"/>
      <c r="Q224" s="43">
        <v>11116812.02</v>
      </c>
      <c r="R224" s="43"/>
      <c r="S224" s="44">
        <v>10673660.52</v>
      </c>
      <c r="T224" s="44"/>
    </row>
    <row r="225" spans="1:20" ht="34.5" customHeight="1" x14ac:dyDescent="0.25">
      <c r="A225" s="39" t="s">
        <v>26</v>
      </c>
      <c r="B225" s="39"/>
      <c r="C225" s="39"/>
      <c r="D225" s="39"/>
      <c r="E225" s="5" t="s">
        <v>33</v>
      </c>
      <c r="F225" s="40" t="s">
        <v>123</v>
      </c>
      <c r="G225" s="40"/>
      <c r="H225" s="40"/>
      <c r="I225" s="40" t="s">
        <v>244</v>
      </c>
      <c r="J225" s="40"/>
      <c r="K225" s="40"/>
      <c r="L225" s="40" t="s">
        <v>27</v>
      </c>
      <c r="M225" s="40"/>
      <c r="N225" s="43">
        <v>11805492.779999999</v>
      </c>
      <c r="O225" s="43"/>
      <c r="P225" s="43"/>
      <c r="Q225" s="43">
        <v>11116812.02</v>
      </c>
      <c r="R225" s="43"/>
      <c r="S225" s="44">
        <v>10673660.52</v>
      </c>
      <c r="T225" s="44"/>
    </row>
    <row r="226" spans="1:20" ht="45.75" customHeight="1" x14ac:dyDescent="0.25">
      <c r="A226" s="39" t="s">
        <v>245</v>
      </c>
      <c r="B226" s="39"/>
      <c r="C226" s="39"/>
      <c r="D226" s="39"/>
      <c r="E226" s="5" t="s">
        <v>33</v>
      </c>
      <c r="F226" s="40" t="s">
        <v>123</v>
      </c>
      <c r="G226" s="40"/>
      <c r="H226" s="40"/>
      <c r="I226" s="40" t="s">
        <v>246</v>
      </c>
      <c r="J226" s="40"/>
      <c r="K226" s="40"/>
      <c r="L226" s="45"/>
      <c r="M226" s="45"/>
      <c r="N226" s="43">
        <v>5308553.3499999996</v>
      </c>
      <c r="O226" s="43"/>
      <c r="P226" s="43"/>
      <c r="Q226" s="43">
        <v>0</v>
      </c>
      <c r="R226" s="43"/>
      <c r="S226" s="44">
        <v>0</v>
      </c>
      <c r="T226" s="44"/>
    </row>
    <row r="227" spans="1:20" ht="34.5" customHeight="1" x14ac:dyDescent="0.25">
      <c r="A227" s="39" t="s">
        <v>26</v>
      </c>
      <c r="B227" s="39"/>
      <c r="C227" s="39"/>
      <c r="D227" s="39"/>
      <c r="E227" s="5" t="s">
        <v>33</v>
      </c>
      <c r="F227" s="40" t="s">
        <v>123</v>
      </c>
      <c r="G227" s="40"/>
      <c r="H227" s="40"/>
      <c r="I227" s="40" t="s">
        <v>246</v>
      </c>
      <c r="J227" s="40"/>
      <c r="K227" s="40"/>
      <c r="L227" s="40" t="s">
        <v>27</v>
      </c>
      <c r="M227" s="40"/>
      <c r="N227" s="43">
        <v>5308553.3499999996</v>
      </c>
      <c r="O227" s="43"/>
      <c r="P227" s="43"/>
      <c r="Q227" s="43">
        <v>0</v>
      </c>
      <c r="R227" s="43"/>
      <c r="S227" s="44">
        <v>0</v>
      </c>
      <c r="T227" s="44"/>
    </row>
    <row r="228" spans="1:20" ht="15" customHeight="1" x14ac:dyDescent="0.25">
      <c r="A228" s="39" t="s">
        <v>44</v>
      </c>
      <c r="B228" s="39"/>
      <c r="C228" s="39"/>
      <c r="D228" s="39"/>
      <c r="E228" s="5" t="s">
        <v>33</v>
      </c>
      <c r="F228" s="40" t="s">
        <v>123</v>
      </c>
      <c r="G228" s="40"/>
      <c r="H228" s="40"/>
      <c r="I228" s="40" t="s">
        <v>247</v>
      </c>
      <c r="J228" s="40"/>
      <c r="K228" s="40"/>
      <c r="L228" s="45"/>
      <c r="M228" s="45"/>
      <c r="N228" s="43">
        <f>86732.25+143641</f>
        <v>230373.25</v>
      </c>
      <c r="O228" s="43"/>
      <c r="P228" s="43"/>
      <c r="Q228" s="43">
        <v>0</v>
      </c>
      <c r="R228" s="43"/>
      <c r="S228" s="44">
        <v>0</v>
      </c>
      <c r="T228" s="44"/>
    </row>
    <row r="229" spans="1:20" ht="23.25" customHeight="1" x14ac:dyDescent="0.25">
      <c r="A229" s="39" t="s">
        <v>248</v>
      </c>
      <c r="B229" s="39"/>
      <c r="C229" s="39"/>
      <c r="D229" s="39"/>
      <c r="E229" s="5" t="s">
        <v>33</v>
      </c>
      <c r="F229" s="40" t="s">
        <v>123</v>
      </c>
      <c r="G229" s="40"/>
      <c r="H229" s="40"/>
      <c r="I229" s="40" t="s">
        <v>249</v>
      </c>
      <c r="J229" s="40"/>
      <c r="K229" s="40"/>
      <c r="L229" s="45"/>
      <c r="M229" s="45"/>
      <c r="N229" s="43">
        <f t="shared" ref="N229:N231" si="0">86732.25+143641</f>
        <v>230373.25</v>
      </c>
      <c r="O229" s="43"/>
      <c r="P229" s="43"/>
      <c r="Q229" s="43">
        <v>0</v>
      </c>
      <c r="R229" s="43"/>
      <c r="S229" s="44">
        <v>0</v>
      </c>
      <c r="T229" s="44"/>
    </row>
    <row r="230" spans="1:20" ht="34.5" customHeight="1" x14ac:dyDescent="0.25">
      <c r="A230" s="39" t="s">
        <v>250</v>
      </c>
      <c r="B230" s="39"/>
      <c r="C230" s="39"/>
      <c r="D230" s="39"/>
      <c r="E230" s="5" t="s">
        <v>33</v>
      </c>
      <c r="F230" s="40" t="s">
        <v>123</v>
      </c>
      <c r="G230" s="40"/>
      <c r="H230" s="40"/>
      <c r="I230" s="40" t="s">
        <v>251</v>
      </c>
      <c r="J230" s="40"/>
      <c r="K230" s="40"/>
      <c r="L230" s="45"/>
      <c r="M230" s="45"/>
      <c r="N230" s="43">
        <f t="shared" si="0"/>
        <v>230373.25</v>
      </c>
      <c r="O230" s="43"/>
      <c r="P230" s="43"/>
      <c r="Q230" s="43">
        <v>0</v>
      </c>
      <c r="R230" s="43"/>
      <c r="S230" s="44">
        <v>0</v>
      </c>
      <c r="T230" s="44"/>
    </row>
    <row r="231" spans="1:20" ht="34.5" customHeight="1" x14ac:dyDescent="0.25">
      <c r="A231" s="39" t="s">
        <v>26</v>
      </c>
      <c r="B231" s="39"/>
      <c r="C231" s="39"/>
      <c r="D231" s="39"/>
      <c r="E231" s="5" t="s">
        <v>33</v>
      </c>
      <c r="F231" s="40" t="s">
        <v>123</v>
      </c>
      <c r="G231" s="40"/>
      <c r="H231" s="40"/>
      <c r="I231" s="40" t="s">
        <v>251</v>
      </c>
      <c r="J231" s="40"/>
      <c r="K231" s="40"/>
      <c r="L231" s="40" t="s">
        <v>27</v>
      </c>
      <c r="M231" s="40"/>
      <c r="N231" s="43">
        <f t="shared" si="0"/>
        <v>230373.25</v>
      </c>
      <c r="O231" s="43"/>
      <c r="P231" s="43"/>
      <c r="Q231" s="43">
        <v>0</v>
      </c>
      <c r="R231" s="43"/>
      <c r="S231" s="44">
        <v>0</v>
      </c>
      <c r="T231" s="44"/>
    </row>
    <row r="232" spans="1:20" ht="15" customHeight="1" x14ac:dyDescent="0.25">
      <c r="A232" s="39" t="s">
        <v>34</v>
      </c>
      <c r="B232" s="39"/>
      <c r="C232" s="39"/>
      <c r="D232" s="39"/>
      <c r="E232" s="5" t="s">
        <v>33</v>
      </c>
      <c r="F232" s="40" t="s">
        <v>123</v>
      </c>
      <c r="G232" s="40"/>
      <c r="H232" s="40"/>
      <c r="I232" s="40" t="s">
        <v>35</v>
      </c>
      <c r="J232" s="40"/>
      <c r="K232" s="40"/>
      <c r="L232" s="45"/>
      <c r="M232" s="45"/>
      <c r="N232" s="43">
        <v>2600000</v>
      </c>
      <c r="O232" s="43"/>
      <c r="P232" s="43"/>
      <c r="Q232" s="43">
        <v>1600000</v>
      </c>
      <c r="R232" s="43"/>
      <c r="S232" s="44">
        <v>1600000</v>
      </c>
      <c r="T232" s="44"/>
    </row>
    <row r="233" spans="1:20" ht="23.25" customHeight="1" x14ac:dyDescent="0.25">
      <c r="A233" s="39" t="s">
        <v>36</v>
      </c>
      <c r="B233" s="39"/>
      <c r="C233" s="39"/>
      <c r="D233" s="39"/>
      <c r="E233" s="5" t="s">
        <v>33</v>
      </c>
      <c r="F233" s="40" t="s">
        <v>123</v>
      </c>
      <c r="G233" s="40"/>
      <c r="H233" s="40"/>
      <c r="I233" s="40" t="s">
        <v>37</v>
      </c>
      <c r="J233" s="40"/>
      <c r="K233" s="40"/>
      <c r="L233" s="45"/>
      <c r="M233" s="45"/>
      <c r="N233" s="43">
        <v>2600000</v>
      </c>
      <c r="O233" s="43"/>
      <c r="P233" s="43"/>
      <c r="Q233" s="43">
        <v>1600000</v>
      </c>
      <c r="R233" s="43"/>
      <c r="S233" s="44">
        <v>1600000</v>
      </c>
      <c r="T233" s="44"/>
    </row>
    <row r="234" spans="1:20" ht="45.75" customHeight="1" x14ac:dyDescent="0.25">
      <c r="A234" s="39" t="s">
        <v>252</v>
      </c>
      <c r="B234" s="39"/>
      <c r="C234" s="39"/>
      <c r="D234" s="39"/>
      <c r="E234" s="5" t="s">
        <v>33</v>
      </c>
      <c r="F234" s="40" t="s">
        <v>123</v>
      </c>
      <c r="G234" s="40"/>
      <c r="H234" s="40"/>
      <c r="I234" s="40" t="s">
        <v>253</v>
      </c>
      <c r="J234" s="40"/>
      <c r="K234" s="40"/>
      <c r="L234" s="45"/>
      <c r="M234" s="45"/>
      <c r="N234" s="43">
        <v>2600000</v>
      </c>
      <c r="O234" s="43"/>
      <c r="P234" s="43"/>
      <c r="Q234" s="43">
        <v>1600000</v>
      </c>
      <c r="R234" s="43"/>
      <c r="S234" s="44">
        <v>1600000</v>
      </c>
      <c r="T234" s="44"/>
    </row>
    <row r="235" spans="1:20" ht="15" customHeight="1" x14ac:dyDescent="0.25">
      <c r="A235" s="39" t="s">
        <v>104</v>
      </c>
      <c r="B235" s="39"/>
      <c r="C235" s="39"/>
      <c r="D235" s="39"/>
      <c r="E235" s="5" t="s">
        <v>33</v>
      </c>
      <c r="F235" s="40" t="s">
        <v>123</v>
      </c>
      <c r="G235" s="40"/>
      <c r="H235" s="40"/>
      <c r="I235" s="40" t="s">
        <v>253</v>
      </c>
      <c r="J235" s="40"/>
      <c r="K235" s="40"/>
      <c r="L235" s="40" t="s">
        <v>105</v>
      </c>
      <c r="M235" s="40"/>
      <c r="N235" s="43">
        <v>2600000</v>
      </c>
      <c r="O235" s="43"/>
      <c r="P235" s="43"/>
      <c r="Q235" s="43">
        <v>1600000</v>
      </c>
      <c r="R235" s="43"/>
      <c r="S235" s="44">
        <v>1600000</v>
      </c>
      <c r="T235" s="44"/>
    </row>
    <row r="236" spans="1:20" ht="23.25" customHeight="1" x14ac:dyDescent="0.25">
      <c r="A236" s="39" t="s">
        <v>254</v>
      </c>
      <c r="B236" s="39"/>
      <c r="C236" s="39"/>
      <c r="D236" s="39"/>
      <c r="E236" s="5" t="s">
        <v>33</v>
      </c>
      <c r="F236" s="40" t="s">
        <v>33</v>
      </c>
      <c r="G236" s="40"/>
      <c r="H236" s="40"/>
      <c r="I236" s="41"/>
      <c r="J236" s="41"/>
      <c r="K236" s="41"/>
      <c r="L236" s="42"/>
      <c r="M236" s="42"/>
      <c r="N236" s="43">
        <v>9762522.8699999992</v>
      </c>
      <c r="O236" s="43"/>
      <c r="P236" s="43"/>
      <c r="Q236" s="43">
        <v>0</v>
      </c>
      <c r="R236" s="43"/>
      <c r="S236" s="44">
        <v>0</v>
      </c>
      <c r="T236" s="44"/>
    </row>
    <row r="237" spans="1:20" ht="23.25" customHeight="1" x14ac:dyDescent="0.25">
      <c r="A237" s="39" t="s">
        <v>230</v>
      </c>
      <c r="B237" s="39"/>
      <c r="C237" s="39"/>
      <c r="D237" s="39"/>
      <c r="E237" s="5" t="s">
        <v>33</v>
      </c>
      <c r="F237" s="40" t="s">
        <v>33</v>
      </c>
      <c r="G237" s="40"/>
      <c r="H237" s="40"/>
      <c r="I237" s="40" t="s">
        <v>231</v>
      </c>
      <c r="J237" s="40"/>
      <c r="K237" s="40"/>
      <c r="L237" s="45"/>
      <c r="M237" s="45"/>
      <c r="N237" s="43">
        <v>2443847.87</v>
      </c>
      <c r="O237" s="43"/>
      <c r="P237" s="43"/>
      <c r="Q237" s="43">
        <v>0</v>
      </c>
      <c r="R237" s="43"/>
      <c r="S237" s="44">
        <v>0</v>
      </c>
      <c r="T237" s="44"/>
    </row>
    <row r="238" spans="1:20" ht="15" customHeight="1" x14ac:dyDescent="0.25">
      <c r="A238" s="39" t="s">
        <v>44</v>
      </c>
      <c r="B238" s="39"/>
      <c r="C238" s="39"/>
      <c r="D238" s="39"/>
      <c r="E238" s="5" t="s">
        <v>33</v>
      </c>
      <c r="F238" s="40" t="s">
        <v>33</v>
      </c>
      <c r="G238" s="40"/>
      <c r="H238" s="40"/>
      <c r="I238" s="40" t="s">
        <v>232</v>
      </c>
      <c r="J238" s="40"/>
      <c r="K238" s="40"/>
      <c r="L238" s="45"/>
      <c r="M238" s="45"/>
      <c r="N238" s="43">
        <v>2443847.87</v>
      </c>
      <c r="O238" s="43"/>
      <c r="P238" s="43"/>
      <c r="Q238" s="43">
        <v>0</v>
      </c>
      <c r="R238" s="43"/>
      <c r="S238" s="44">
        <v>0</v>
      </c>
      <c r="T238" s="44"/>
    </row>
    <row r="239" spans="1:20" ht="34.5" customHeight="1" x14ac:dyDescent="0.25">
      <c r="A239" s="39" t="s">
        <v>233</v>
      </c>
      <c r="B239" s="39"/>
      <c r="C239" s="39"/>
      <c r="D239" s="39"/>
      <c r="E239" s="5" t="s">
        <v>33</v>
      </c>
      <c r="F239" s="40" t="s">
        <v>33</v>
      </c>
      <c r="G239" s="40"/>
      <c r="H239" s="40"/>
      <c r="I239" s="40" t="s">
        <v>234</v>
      </c>
      <c r="J239" s="40"/>
      <c r="K239" s="40"/>
      <c r="L239" s="45"/>
      <c r="M239" s="45"/>
      <c r="N239" s="43">
        <v>2443847.87</v>
      </c>
      <c r="O239" s="43"/>
      <c r="P239" s="43"/>
      <c r="Q239" s="43">
        <v>0</v>
      </c>
      <c r="R239" s="43"/>
      <c r="S239" s="44">
        <v>0</v>
      </c>
      <c r="T239" s="44"/>
    </row>
    <row r="240" spans="1:20" ht="23.25" customHeight="1" x14ac:dyDescent="0.25">
      <c r="A240" s="39" t="s">
        <v>235</v>
      </c>
      <c r="B240" s="39"/>
      <c r="C240" s="39"/>
      <c r="D240" s="39"/>
      <c r="E240" s="5" t="s">
        <v>33</v>
      </c>
      <c r="F240" s="40" t="s">
        <v>33</v>
      </c>
      <c r="G240" s="40"/>
      <c r="H240" s="40"/>
      <c r="I240" s="40" t="s">
        <v>236</v>
      </c>
      <c r="J240" s="40"/>
      <c r="K240" s="40"/>
      <c r="L240" s="45"/>
      <c r="M240" s="45"/>
      <c r="N240" s="43">
        <v>2443847.87</v>
      </c>
      <c r="O240" s="43"/>
      <c r="P240" s="43"/>
      <c r="Q240" s="43">
        <v>0</v>
      </c>
      <c r="R240" s="43"/>
      <c r="S240" s="44">
        <v>0</v>
      </c>
      <c r="T240" s="44"/>
    </row>
    <row r="241" spans="1:20" ht="15" customHeight="1" x14ac:dyDescent="0.25">
      <c r="A241" s="39" t="s">
        <v>104</v>
      </c>
      <c r="B241" s="39"/>
      <c r="C241" s="39"/>
      <c r="D241" s="39"/>
      <c r="E241" s="5" t="s">
        <v>33</v>
      </c>
      <c r="F241" s="40" t="s">
        <v>33</v>
      </c>
      <c r="G241" s="40"/>
      <c r="H241" s="40"/>
      <c r="I241" s="40" t="s">
        <v>236</v>
      </c>
      <c r="J241" s="40"/>
      <c r="K241" s="40"/>
      <c r="L241" s="40" t="s">
        <v>105</v>
      </c>
      <c r="M241" s="40"/>
      <c r="N241" s="43">
        <v>2443847.87</v>
      </c>
      <c r="O241" s="43"/>
      <c r="P241" s="43"/>
      <c r="Q241" s="43">
        <v>0</v>
      </c>
      <c r="R241" s="43"/>
      <c r="S241" s="44">
        <v>0</v>
      </c>
      <c r="T241" s="44"/>
    </row>
    <row r="242" spans="1:20" ht="15" customHeight="1" x14ac:dyDescent="0.25">
      <c r="A242" s="39" t="s">
        <v>34</v>
      </c>
      <c r="B242" s="39"/>
      <c r="C242" s="39"/>
      <c r="D242" s="39"/>
      <c r="E242" s="5" t="s">
        <v>33</v>
      </c>
      <c r="F242" s="40" t="s">
        <v>33</v>
      </c>
      <c r="G242" s="40"/>
      <c r="H242" s="40"/>
      <c r="I242" s="40" t="s">
        <v>35</v>
      </c>
      <c r="J242" s="40"/>
      <c r="K242" s="40"/>
      <c r="L242" s="45"/>
      <c r="M242" s="45"/>
      <c r="N242" s="43">
        <v>7318675</v>
      </c>
      <c r="O242" s="43"/>
      <c r="P242" s="43"/>
      <c r="Q242" s="43">
        <v>0</v>
      </c>
      <c r="R242" s="43"/>
      <c r="S242" s="44">
        <v>0</v>
      </c>
      <c r="T242" s="44"/>
    </row>
    <row r="243" spans="1:20" ht="23.25" customHeight="1" x14ac:dyDescent="0.25">
      <c r="A243" s="39" t="s">
        <v>36</v>
      </c>
      <c r="B243" s="39"/>
      <c r="C243" s="39"/>
      <c r="D243" s="39"/>
      <c r="E243" s="5" t="s">
        <v>33</v>
      </c>
      <c r="F243" s="40" t="s">
        <v>33</v>
      </c>
      <c r="G243" s="40"/>
      <c r="H243" s="40"/>
      <c r="I243" s="40" t="s">
        <v>37</v>
      </c>
      <c r="J243" s="40"/>
      <c r="K243" s="40"/>
      <c r="L243" s="45"/>
      <c r="M243" s="45"/>
      <c r="N243" s="43">
        <v>7318675</v>
      </c>
      <c r="O243" s="43"/>
      <c r="P243" s="43"/>
      <c r="Q243" s="43">
        <v>0</v>
      </c>
      <c r="R243" s="43"/>
      <c r="S243" s="44">
        <v>0</v>
      </c>
      <c r="T243" s="44"/>
    </row>
    <row r="244" spans="1:20" ht="34.5" customHeight="1" x14ac:dyDescent="0.25">
      <c r="A244" s="39" t="s">
        <v>255</v>
      </c>
      <c r="B244" s="39"/>
      <c r="C244" s="39"/>
      <c r="D244" s="39"/>
      <c r="E244" s="5" t="s">
        <v>33</v>
      </c>
      <c r="F244" s="40" t="s">
        <v>33</v>
      </c>
      <c r="G244" s="40"/>
      <c r="H244" s="40"/>
      <c r="I244" s="40" t="s">
        <v>256</v>
      </c>
      <c r="J244" s="40"/>
      <c r="K244" s="40"/>
      <c r="L244" s="45"/>
      <c r="M244" s="45"/>
      <c r="N244" s="43">
        <v>7318675</v>
      </c>
      <c r="O244" s="43"/>
      <c r="P244" s="43"/>
      <c r="Q244" s="43">
        <v>0</v>
      </c>
      <c r="R244" s="43"/>
      <c r="S244" s="44">
        <v>0</v>
      </c>
      <c r="T244" s="44"/>
    </row>
    <row r="245" spans="1:20" ht="15" customHeight="1" x14ac:dyDescent="0.25">
      <c r="A245" s="39" t="s">
        <v>104</v>
      </c>
      <c r="B245" s="39"/>
      <c r="C245" s="39"/>
      <c r="D245" s="39"/>
      <c r="E245" s="5" t="s">
        <v>33</v>
      </c>
      <c r="F245" s="40" t="s">
        <v>33</v>
      </c>
      <c r="G245" s="40"/>
      <c r="H245" s="40"/>
      <c r="I245" s="40" t="s">
        <v>256</v>
      </c>
      <c r="J245" s="40"/>
      <c r="K245" s="40"/>
      <c r="L245" s="40" t="s">
        <v>105</v>
      </c>
      <c r="M245" s="40"/>
      <c r="N245" s="43">
        <v>7318675</v>
      </c>
      <c r="O245" s="43"/>
      <c r="P245" s="43"/>
      <c r="Q245" s="43">
        <v>0</v>
      </c>
      <c r="R245" s="43"/>
      <c r="S245" s="44">
        <v>0</v>
      </c>
      <c r="T245" s="44"/>
    </row>
    <row r="246" spans="1:20" ht="15" customHeight="1" x14ac:dyDescent="0.25">
      <c r="A246" s="39" t="s">
        <v>257</v>
      </c>
      <c r="B246" s="39"/>
      <c r="C246" s="39"/>
      <c r="D246" s="39"/>
      <c r="E246" s="5" t="s">
        <v>41</v>
      </c>
      <c r="F246" s="41"/>
      <c r="G246" s="41"/>
      <c r="H246" s="41"/>
      <c r="I246" s="41"/>
      <c r="J246" s="41"/>
      <c r="K246" s="41"/>
      <c r="L246" s="42"/>
      <c r="M246" s="42"/>
      <c r="N246" s="43">
        <v>379893.73</v>
      </c>
      <c r="O246" s="43"/>
      <c r="P246" s="43"/>
      <c r="Q246" s="43">
        <v>379893.73</v>
      </c>
      <c r="R246" s="43"/>
      <c r="S246" s="44">
        <v>379893.73</v>
      </c>
      <c r="T246" s="44"/>
    </row>
    <row r="247" spans="1:20" ht="23.25" customHeight="1" x14ac:dyDescent="0.25">
      <c r="A247" s="39" t="s">
        <v>258</v>
      </c>
      <c r="B247" s="39"/>
      <c r="C247" s="39"/>
      <c r="D247" s="39"/>
      <c r="E247" s="5" t="s">
        <v>41</v>
      </c>
      <c r="F247" s="40" t="s">
        <v>123</v>
      </c>
      <c r="G247" s="40"/>
      <c r="H247" s="40"/>
      <c r="I247" s="41"/>
      <c r="J247" s="41"/>
      <c r="K247" s="41"/>
      <c r="L247" s="42"/>
      <c r="M247" s="42"/>
      <c r="N247" s="43">
        <v>297010.01</v>
      </c>
      <c r="O247" s="43"/>
      <c r="P247" s="43"/>
      <c r="Q247" s="43">
        <v>297010.01</v>
      </c>
      <c r="R247" s="43"/>
      <c r="S247" s="44">
        <v>297010.01</v>
      </c>
      <c r="T247" s="44"/>
    </row>
    <row r="248" spans="1:20" ht="34.5" customHeight="1" x14ac:dyDescent="0.25">
      <c r="A248" s="39" t="s">
        <v>259</v>
      </c>
      <c r="B248" s="39"/>
      <c r="C248" s="39"/>
      <c r="D248" s="39"/>
      <c r="E248" s="5" t="s">
        <v>41</v>
      </c>
      <c r="F248" s="40" t="s">
        <v>123</v>
      </c>
      <c r="G248" s="40"/>
      <c r="H248" s="40"/>
      <c r="I248" s="40" t="s">
        <v>260</v>
      </c>
      <c r="J248" s="40"/>
      <c r="K248" s="40"/>
      <c r="L248" s="45"/>
      <c r="M248" s="45"/>
      <c r="N248" s="43">
        <v>297010.01</v>
      </c>
      <c r="O248" s="43"/>
      <c r="P248" s="43"/>
      <c r="Q248" s="43">
        <v>297010.01</v>
      </c>
      <c r="R248" s="43"/>
      <c r="S248" s="44">
        <v>297010.01</v>
      </c>
      <c r="T248" s="44"/>
    </row>
    <row r="249" spans="1:20" ht="15" customHeight="1" x14ac:dyDescent="0.25">
      <c r="A249" s="39" t="s">
        <v>153</v>
      </c>
      <c r="B249" s="39"/>
      <c r="C249" s="39"/>
      <c r="D249" s="39"/>
      <c r="E249" s="5" t="s">
        <v>41</v>
      </c>
      <c r="F249" s="40" t="s">
        <v>123</v>
      </c>
      <c r="G249" s="40"/>
      <c r="H249" s="40"/>
      <c r="I249" s="40" t="s">
        <v>261</v>
      </c>
      <c r="J249" s="40"/>
      <c r="K249" s="40"/>
      <c r="L249" s="45"/>
      <c r="M249" s="45"/>
      <c r="N249" s="43">
        <v>297010.01</v>
      </c>
      <c r="O249" s="43"/>
      <c r="P249" s="43"/>
      <c r="Q249" s="43">
        <v>297010.01</v>
      </c>
      <c r="R249" s="43"/>
      <c r="S249" s="44">
        <v>297010.01</v>
      </c>
      <c r="T249" s="44"/>
    </row>
    <row r="250" spans="1:20" ht="23.25" customHeight="1" x14ac:dyDescent="0.25">
      <c r="A250" s="39" t="s">
        <v>262</v>
      </c>
      <c r="B250" s="39"/>
      <c r="C250" s="39"/>
      <c r="D250" s="39"/>
      <c r="E250" s="5" t="s">
        <v>41</v>
      </c>
      <c r="F250" s="40" t="s">
        <v>123</v>
      </c>
      <c r="G250" s="40"/>
      <c r="H250" s="40"/>
      <c r="I250" s="40" t="s">
        <v>263</v>
      </c>
      <c r="J250" s="40"/>
      <c r="K250" s="40"/>
      <c r="L250" s="45"/>
      <c r="M250" s="45"/>
      <c r="N250" s="43">
        <v>297010.01</v>
      </c>
      <c r="O250" s="43"/>
      <c r="P250" s="43"/>
      <c r="Q250" s="43">
        <v>297010.01</v>
      </c>
      <c r="R250" s="43"/>
      <c r="S250" s="44">
        <v>297010.01</v>
      </c>
      <c r="T250" s="44"/>
    </row>
    <row r="251" spans="1:20" ht="45.75" customHeight="1" x14ac:dyDescent="0.25">
      <c r="A251" s="39" t="s">
        <v>264</v>
      </c>
      <c r="B251" s="39"/>
      <c r="C251" s="39"/>
      <c r="D251" s="39"/>
      <c r="E251" s="5" t="s">
        <v>41</v>
      </c>
      <c r="F251" s="40" t="s">
        <v>123</v>
      </c>
      <c r="G251" s="40"/>
      <c r="H251" s="40"/>
      <c r="I251" s="40" t="s">
        <v>265</v>
      </c>
      <c r="J251" s="40"/>
      <c r="K251" s="40"/>
      <c r="L251" s="45"/>
      <c r="M251" s="45"/>
      <c r="N251" s="43">
        <v>297010.01</v>
      </c>
      <c r="O251" s="43"/>
      <c r="P251" s="43"/>
      <c r="Q251" s="43">
        <v>297010.01</v>
      </c>
      <c r="R251" s="43"/>
      <c r="S251" s="44">
        <v>297010.01</v>
      </c>
      <c r="T251" s="44"/>
    </row>
    <row r="252" spans="1:20" ht="34.5" customHeight="1" x14ac:dyDescent="0.25">
      <c r="A252" s="39" t="s">
        <v>26</v>
      </c>
      <c r="B252" s="39"/>
      <c r="C252" s="39"/>
      <c r="D252" s="39"/>
      <c r="E252" s="5" t="s">
        <v>41</v>
      </c>
      <c r="F252" s="40" t="s">
        <v>123</v>
      </c>
      <c r="G252" s="40"/>
      <c r="H252" s="40"/>
      <c r="I252" s="40" t="s">
        <v>265</v>
      </c>
      <c r="J252" s="40"/>
      <c r="K252" s="40"/>
      <c r="L252" s="40" t="s">
        <v>27</v>
      </c>
      <c r="M252" s="40"/>
      <c r="N252" s="43">
        <v>297010.01</v>
      </c>
      <c r="O252" s="43"/>
      <c r="P252" s="43"/>
      <c r="Q252" s="43">
        <v>297010.01</v>
      </c>
      <c r="R252" s="43"/>
      <c r="S252" s="44">
        <v>297010.01</v>
      </c>
      <c r="T252" s="44"/>
    </row>
    <row r="253" spans="1:20" ht="23.25" customHeight="1" x14ac:dyDescent="0.25">
      <c r="A253" s="39" t="s">
        <v>266</v>
      </c>
      <c r="B253" s="39"/>
      <c r="C253" s="39"/>
      <c r="D253" s="39"/>
      <c r="E253" s="5" t="s">
        <v>41</v>
      </c>
      <c r="F253" s="40" t="s">
        <v>33</v>
      </c>
      <c r="G253" s="40"/>
      <c r="H253" s="40"/>
      <c r="I253" s="41"/>
      <c r="J253" s="41"/>
      <c r="K253" s="41"/>
      <c r="L253" s="42"/>
      <c r="M253" s="42"/>
      <c r="N253" s="43">
        <v>82883.72</v>
      </c>
      <c r="O253" s="43"/>
      <c r="P253" s="43"/>
      <c r="Q253" s="43">
        <v>82883.72</v>
      </c>
      <c r="R253" s="43"/>
      <c r="S253" s="44">
        <v>82883.72</v>
      </c>
      <c r="T253" s="44"/>
    </row>
    <row r="254" spans="1:20" ht="34.5" customHeight="1" x14ac:dyDescent="0.25">
      <c r="A254" s="39" t="s">
        <v>267</v>
      </c>
      <c r="B254" s="39"/>
      <c r="C254" s="39"/>
      <c r="D254" s="39"/>
      <c r="E254" s="5" t="s">
        <v>41</v>
      </c>
      <c r="F254" s="40" t="s">
        <v>33</v>
      </c>
      <c r="G254" s="40"/>
      <c r="H254" s="40"/>
      <c r="I254" s="40" t="s">
        <v>268</v>
      </c>
      <c r="J254" s="40"/>
      <c r="K254" s="40"/>
      <c r="L254" s="45"/>
      <c r="M254" s="45"/>
      <c r="N254" s="43">
        <v>82883.72</v>
      </c>
      <c r="O254" s="43"/>
      <c r="P254" s="43"/>
      <c r="Q254" s="43">
        <v>82883.72</v>
      </c>
      <c r="R254" s="43"/>
      <c r="S254" s="44">
        <v>82883.72</v>
      </c>
      <c r="T254" s="44"/>
    </row>
    <row r="255" spans="1:20" ht="15" customHeight="1" x14ac:dyDescent="0.25">
      <c r="A255" s="39" t="s">
        <v>44</v>
      </c>
      <c r="B255" s="39"/>
      <c r="C255" s="39"/>
      <c r="D255" s="39"/>
      <c r="E255" s="5" t="s">
        <v>41</v>
      </c>
      <c r="F255" s="40" t="s">
        <v>33</v>
      </c>
      <c r="G255" s="40"/>
      <c r="H255" s="40"/>
      <c r="I255" s="40" t="s">
        <v>269</v>
      </c>
      <c r="J255" s="40"/>
      <c r="K255" s="40"/>
      <c r="L255" s="45"/>
      <c r="M255" s="45"/>
      <c r="N255" s="43">
        <v>82883.72</v>
      </c>
      <c r="O255" s="43"/>
      <c r="P255" s="43"/>
      <c r="Q255" s="43">
        <v>82883.72</v>
      </c>
      <c r="R255" s="43"/>
      <c r="S255" s="44">
        <v>82883.72</v>
      </c>
      <c r="T255" s="44"/>
    </row>
    <row r="256" spans="1:20" ht="34.5" customHeight="1" x14ac:dyDescent="0.25">
      <c r="A256" s="39" t="s">
        <v>270</v>
      </c>
      <c r="B256" s="39"/>
      <c r="C256" s="39"/>
      <c r="D256" s="39"/>
      <c r="E256" s="5" t="s">
        <v>41</v>
      </c>
      <c r="F256" s="40" t="s">
        <v>33</v>
      </c>
      <c r="G256" s="40"/>
      <c r="H256" s="40"/>
      <c r="I256" s="40" t="s">
        <v>271</v>
      </c>
      <c r="J256" s="40"/>
      <c r="K256" s="40"/>
      <c r="L256" s="45"/>
      <c r="M256" s="45"/>
      <c r="N256" s="43">
        <v>82883.72</v>
      </c>
      <c r="O256" s="43"/>
      <c r="P256" s="43"/>
      <c r="Q256" s="43">
        <v>82883.72</v>
      </c>
      <c r="R256" s="43"/>
      <c r="S256" s="44">
        <v>82883.72</v>
      </c>
      <c r="T256" s="44"/>
    </row>
    <row r="257" spans="1:20" ht="34.5" customHeight="1" x14ac:dyDescent="0.25">
      <c r="A257" s="39" t="s">
        <v>272</v>
      </c>
      <c r="B257" s="39"/>
      <c r="C257" s="39"/>
      <c r="D257" s="39"/>
      <c r="E257" s="5" t="s">
        <v>41</v>
      </c>
      <c r="F257" s="40" t="s">
        <v>33</v>
      </c>
      <c r="G257" s="40"/>
      <c r="H257" s="40"/>
      <c r="I257" s="40" t="s">
        <v>273</v>
      </c>
      <c r="J257" s="40"/>
      <c r="K257" s="40"/>
      <c r="L257" s="45"/>
      <c r="M257" s="45"/>
      <c r="N257" s="43">
        <v>82883.72</v>
      </c>
      <c r="O257" s="43"/>
      <c r="P257" s="43"/>
      <c r="Q257" s="43">
        <v>82883.72</v>
      </c>
      <c r="R257" s="43"/>
      <c r="S257" s="44">
        <v>82883.72</v>
      </c>
      <c r="T257" s="44"/>
    </row>
    <row r="258" spans="1:20" ht="34.5" customHeight="1" x14ac:dyDescent="0.25">
      <c r="A258" s="39" t="s">
        <v>26</v>
      </c>
      <c r="B258" s="39"/>
      <c r="C258" s="39"/>
      <c r="D258" s="39"/>
      <c r="E258" s="5" t="s">
        <v>41</v>
      </c>
      <c r="F258" s="40" t="s">
        <v>33</v>
      </c>
      <c r="G258" s="40"/>
      <c r="H258" s="40"/>
      <c r="I258" s="40" t="s">
        <v>273</v>
      </c>
      <c r="J258" s="40"/>
      <c r="K258" s="40"/>
      <c r="L258" s="40" t="s">
        <v>27</v>
      </c>
      <c r="M258" s="40"/>
      <c r="N258" s="43">
        <v>82883.72</v>
      </c>
      <c r="O258" s="43"/>
      <c r="P258" s="43"/>
      <c r="Q258" s="43">
        <v>82883.72</v>
      </c>
      <c r="R258" s="43"/>
      <c r="S258" s="44">
        <v>82883.72</v>
      </c>
      <c r="T258" s="44"/>
    </row>
    <row r="259" spans="1:20" ht="15" customHeight="1" x14ac:dyDescent="0.25">
      <c r="A259" s="39" t="s">
        <v>274</v>
      </c>
      <c r="B259" s="39"/>
      <c r="C259" s="39"/>
      <c r="D259" s="39"/>
      <c r="E259" s="5" t="s">
        <v>275</v>
      </c>
      <c r="F259" s="41"/>
      <c r="G259" s="41"/>
      <c r="H259" s="41"/>
      <c r="I259" s="41"/>
      <c r="J259" s="41"/>
      <c r="K259" s="41"/>
      <c r="L259" s="42"/>
      <c r="M259" s="42"/>
      <c r="N259" s="43">
        <v>866622605.66999996</v>
      </c>
      <c r="O259" s="43"/>
      <c r="P259" s="43"/>
      <c r="Q259" s="43">
        <v>838132261.41999996</v>
      </c>
      <c r="R259" s="43"/>
      <c r="S259" s="44">
        <v>898642067.38</v>
      </c>
      <c r="T259" s="44"/>
    </row>
    <row r="260" spans="1:20" ht="15" customHeight="1" x14ac:dyDescent="0.25">
      <c r="A260" s="39" t="s">
        <v>276</v>
      </c>
      <c r="B260" s="39"/>
      <c r="C260" s="39"/>
      <c r="D260" s="39"/>
      <c r="E260" s="5" t="s">
        <v>275</v>
      </c>
      <c r="F260" s="40" t="s">
        <v>10</v>
      </c>
      <c r="G260" s="40"/>
      <c r="H260" s="40"/>
      <c r="I260" s="41"/>
      <c r="J260" s="41"/>
      <c r="K260" s="41"/>
      <c r="L260" s="42"/>
      <c r="M260" s="42"/>
      <c r="N260" s="43">
        <v>201676876.47</v>
      </c>
      <c r="O260" s="43"/>
      <c r="P260" s="43"/>
      <c r="Q260" s="43">
        <v>226794667.87</v>
      </c>
      <c r="R260" s="43"/>
      <c r="S260" s="44">
        <v>229457018.75999999</v>
      </c>
      <c r="T260" s="44"/>
    </row>
    <row r="261" spans="1:20" ht="23.25" customHeight="1" x14ac:dyDescent="0.25">
      <c r="A261" s="39" t="s">
        <v>277</v>
      </c>
      <c r="B261" s="39"/>
      <c r="C261" s="39"/>
      <c r="D261" s="39"/>
      <c r="E261" s="5" t="s">
        <v>275</v>
      </c>
      <c r="F261" s="40" t="s">
        <v>10</v>
      </c>
      <c r="G261" s="40"/>
      <c r="H261" s="40"/>
      <c r="I261" s="40" t="s">
        <v>278</v>
      </c>
      <c r="J261" s="40"/>
      <c r="K261" s="40"/>
      <c r="L261" s="45"/>
      <c r="M261" s="45"/>
      <c r="N261" s="43">
        <v>200073476.47</v>
      </c>
      <c r="O261" s="43"/>
      <c r="P261" s="43"/>
      <c r="Q261" s="43">
        <v>225959967.87</v>
      </c>
      <c r="R261" s="43"/>
      <c r="S261" s="44">
        <v>228636218.75999999</v>
      </c>
      <c r="T261" s="44"/>
    </row>
    <row r="262" spans="1:20" ht="15" customHeight="1" x14ac:dyDescent="0.25">
      <c r="A262" s="39" t="s">
        <v>279</v>
      </c>
      <c r="B262" s="39"/>
      <c r="C262" s="39"/>
      <c r="D262" s="39"/>
      <c r="E262" s="5" t="s">
        <v>275</v>
      </c>
      <c r="F262" s="40" t="s">
        <v>10</v>
      </c>
      <c r="G262" s="40"/>
      <c r="H262" s="40"/>
      <c r="I262" s="40" t="s">
        <v>280</v>
      </c>
      <c r="J262" s="40"/>
      <c r="K262" s="40"/>
      <c r="L262" s="45"/>
      <c r="M262" s="45"/>
      <c r="N262" s="43">
        <v>200073476.47</v>
      </c>
      <c r="O262" s="43"/>
      <c r="P262" s="43"/>
      <c r="Q262" s="43">
        <v>225959967.87</v>
      </c>
      <c r="R262" s="43"/>
      <c r="S262" s="44">
        <v>228636218.75999999</v>
      </c>
      <c r="T262" s="44"/>
    </row>
    <row r="263" spans="1:20" ht="34.5" customHeight="1" x14ac:dyDescent="0.25">
      <c r="A263" s="39" t="s">
        <v>281</v>
      </c>
      <c r="B263" s="39"/>
      <c r="C263" s="39"/>
      <c r="D263" s="39"/>
      <c r="E263" s="5" t="s">
        <v>275</v>
      </c>
      <c r="F263" s="40" t="s">
        <v>10</v>
      </c>
      <c r="G263" s="40"/>
      <c r="H263" s="40"/>
      <c r="I263" s="40" t="s">
        <v>282</v>
      </c>
      <c r="J263" s="40"/>
      <c r="K263" s="40"/>
      <c r="L263" s="45"/>
      <c r="M263" s="45"/>
      <c r="N263" s="43">
        <v>199911976.47</v>
      </c>
      <c r="O263" s="43"/>
      <c r="P263" s="43"/>
      <c r="Q263" s="43">
        <v>218244397.87</v>
      </c>
      <c r="R263" s="43"/>
      <c r="S263" s="44">
        <v>228594518.75999999</v>
      </c>
      <c r="T263" s="44"/>
    </row>
    <row r="264" spans="1:20" ht="23.25" customHeight="1" x14ac:dyDescent="0.25">
      <c r="A264" s="39" t="s">
        <v>106</v>
      </c>
      <c r="B264" s="39"/>
      <c r="C264" s="39"/>
      <c r="D264" s="39"/>
      <c r="E264" s="5" t="s">
        <v>275</v>
      </c>
      <c r="F264" s="40" t="s">
        <v>10</v>
      </c>
      <c r="G264" s="40"/>
      <c r="H264" s="40"/>
      <c r="I264" s="40" t="s">
        <v>283</v>
      </c>
      <c r="J264" s="40"/>
      <c r="K264" s="40"/>
      <c r="L264" s="45"/>
      <c r="M264" s="45"/>
      <c r="N264" s="43">
        <v>49194000</v>
      </c>
      <c r="O264" s="43"/>
      <c r="P264" s="43"/>
      <c r="Q264" s="43">
        <v>47777717.170000002</v>
      </c>
      <c r="R264" s="43"/>
      <c r="S264" s="44">
        <v>48658300</v>
      </c>
      <c r="T264" s="44"/>
    </row>
    <row r="265" spans="1:20" ht="23.25" customHeight="1" x14ac:dyDescent="0.25">
      <c r="A265" s="39" t="s">
        <v>108</v>
      </c>
      <c r="B265" s="39"/>
      <c r="C265" s="39"/>
      <c r="D265" s="39"/>
      <c r="E265" s="5" t="s">
        <v>275</v>
      </c>
      <c r="F265" s="40" t="s">
        <v>10</v>
      </c>
      <c r="G265" s="40"/>
      <c r="H265" s="40"/>
      <c r="I265" s="40" t="s">
        <v>283</v>
      </c>
      <c r="J265" s="40"/>
      <c r="K265" s="40"/>
      <c r="L265" s="40" t="s">
        <v>109</v>
      </c>
      <c r="M265" s="40"/>
      <c r="N265" s="43">
        <v>11970800</v>
      </c>
      <c r="O265" s="43"/>
      <c r="P265" s="43"/>
      <c r="Q265" s="43">
        <v>12655600</v>
      </c>
      <c r="R265" s="43"/>
      <c r="S265" s="44">
        <v>12723100</v>
      </c>
      <c r="T265" s="44"/>
    </row>
    <row r="266" spans="1:20" ht="34.5" customHeight="1" x14ac:dyDescent="0.25">
      <c r="A266" s="39" t="s">
        <v>26</v>
      </c>
      <c r="B266" s="39"/>
      <c r="C266" s="39"/>
      <c r="D266" s="39"/>
      <c r="E266" s="5" t="s">
        <v>275</v>
      </c>
      <c r="F266" s="40" t="s">
        <v>10</v>
      </c>
      <c r="G266" s="40"/>
      <c r="H266" s="40"/>
      <c r="I266" s="40" t="s">
        <v>283</v>
      </c>
      <c r="J266" s="40"/>
      <c r="K266" s="40"/>
      <c r="L266" s="40" t="s">
        <v>27</v>
      </c>
      <c r="M266" s="40"/>
      <c r="N266" s="43">
        <v>18935230.75</v>
      </c>
      <c r="O266" s="43"/>
      <c r="P266" s="43"/>
      <c r="Q266" s="43">
        <v>16495217.17</v>
      </c>
      <c r="R266" s="43"/>
      <c r="S266" s="44">
        <v>17114300</v>
      </c>
      <c r="T266" s="44"/>
    </row>
    <row r="267" spans="1:20" ht="15" customHeight="1" x14ac:dyDescent="0.25">
      <c r="A267" s="39" t="s">
        <v>150</v>
      </c>
      <c r="B267" s="39"/>
      <c r="C267" s="39"/>
      <c r="D267" s="39"/>
      <c r="E267" s="5" t="s">
        <v>275</v>
      </c>
      <c r="F267" s="40" t="s">
        <v>10</v>
      </c>
      <c r="G267" s="40"/>
      <c r="H267" s="40"/>
      <c r="I267" s="40" t="s">
        <v>283</v>
      </c>
      <c r="J267" s="40"/>
      <c r="K267" s="40"/>
      <c r="L267" s="40" t="s">
        <v>151</v>
      </c>
      <c r="M267" s="40"/>
      <c r="N267" s="43">
        <v>18156500</v>
      </c>
      <c r="O267" s="43"/>
      <c r="P267" s="43"/>
      <c r="Q267" s="43">
        <v>18528600</v>
      </c>
      <c r="R267" s="43"/>
      <c r="S267" s="44">
        <v>18722600</v>
      </c>
      <c r="T267" s="44"/>
    </row>
    <row r="268" spans="1:20" ht="15" customHeight="1" x14ac:dyDescent="0.25">
      <c r="A268" s="39" t="s">
        <v>77</v>
      </c>
      <c r="B268" s="39"/>
      <c r="C268" s="39"/>
      <c r="D268" s="39"/>
      <c r="E268" s="5" t="s">
        <v>275</v>
      </c>
      <c r="F268" s="40" t="s">
        <v>10</v>
      </c>
      <c r="G268" s="40"/>
      <c r="H268" s="40"/>
      <c r="I268" s="40" t="s">
        <v>283</v>
      </c>
      <c r="J268" s="40"/>
      <c r="K268" s="40"/>
      <c r="L268" s="40" t="s">
        <v>78</v>
      </c>
      <c r="M268" s="40"/>
      <c r="N268" s="43">
        <v>2556.02</v>
      </c>
      <c r="O268" s="43"/>
      <c r="P268" s="43"/>
      <c r="Q268" s="43">
        <v>0</v>
      </c>
      <c r="R268" s="43"/>
      <c r="S268" s="44">
        <v>0</v>
      </c>
      <c r="T268" s="44"/>
    </row>
    <row r="269" spans="1:20" ht="15" customHeight="1" x14ac:dyDescent="0.25">
      <c r="A269" s="39" t="s">
        <v>30</v>
      </c>
      <c r="B269" s="39"/>
      <c r="C269" s="39"/>
      <c r="D269" s="39"/>
      <c r="E269" s="5" t="s">
        <v>275</v>
      </c>
      <c r="F269" s="40" t="s">
        <v>10</v>
      </c>
      <c r="G269" s="40"/>
      <c r="H269" s="40"/>
      <c r="I269" s="40" t="s">
        <v>283</v>
      </c>
      <c r="J269" s="40"/>
      <c r="K269" s="40"/>
      <c r="L269" s="40" t="s">
        <v>31</v>
      </c>
      <c r="M269" s="40"/>
      <c r="N269" s="43">
        <v>128913.23</v>
      </c>
      <c r="O269" s="43"/>
      <c r="P269" s="43"/>
      <c r="Q269" s="43">
        <v>98300</v>
      </c>
      <c r="R269" s="43"/>
      <c r="S269" s="44">
        <v>98300</v>
      </c>
      <c r="T269" s="44"/>
    </row>
    <row r="270" spans="1:20" ht="135.75" customHeight="1" x14ac:dyDescent="0.25">
      <c r="A270" s="39" t="s">
        <v>284</v>
      </c>
      <c r="B270" s="39"/>
      <c r="C270" s="39"/>
      <c r="D270" s="39"/>
      <c r="E270" s="5" t="s">
        <v>275</v>
      </c>
      <c r="F270" s="40" t="s">
        <v>10</v>
      </c>
      <c r="G270" s="40"/>
      <c r="H270" s="40"/>
      <c r="I270" s="40" t="s">
        <v>285</v>
      </c>
      <c r="J270" s="40"/>
      <c r="K270" s="40"/>
      <c r="L270" s="45"/>
      <c r="M270" s="45"/>
      <c r="N270" s="43">
        <v>415077.6</v>
      </c>
      <c r="O270" s="43"/>
      <c r="P270" s="43"/>
      <c r="Q270" s="43">
        <v>0</v>
      </c>
      <c r="R270" s="43"/>
      <c r="S270" s="44">
        <v>0</v>
      </c>
      <c r="T270" s="44"/>
    </row>
    <row r="271" spans="1:20" ht="34.5" customHeight="1" x14ac:dyDescent="0.25">
      <c r="A271" s="39" t="s">
        <v>26</v>
      </c>
      <c r="B271" s="39"/>
      <c r="C271" s="39"/>
      <c r="D271" s="39"/>
      <c r="E271" s="5" t="s">
        <v>275</v>
      </c>
      <c r="F271" s="40" t="s">
        <v>10</v>
      </c>
      <c r="G271" s="40"/>
      <c r="H271" s="40"/>
      <c r="I271" s="40" t="s">
        <v>285</v>
      </c>
      <c r="J271" s="40"/>
      <c r="K271" s="40"/>
      <c r="L271" s="40" t="s">
        <v>27</v>
      </c>
      <c r="M271" s="40"/>
      <c r="N271" s="43">
        <v>98631.6</v>
      </c>
      <c r="O271" s="43"/>
      <c r="P271" s="43"/>
      <c r="Q271" s="43">
        <v>0</v>
      </c>
      <c r="R271" s="43"/>
      <c r="S271" s="44">
        <v>0</v>
      </c>
      <c r="T271" s="44"/>
    </row>
    <row r="272" spans="1:20" ht="15" customHeight="1" x14ac:dyDescent="0.25">
      <c r="A272" s="39" t="s">
        <v>150</v>
      </c>
      <c r="B272" s="39"/>
      <c r="C272" s="39"/>
      <c r="D272" s="39"/>
      <c r="E272" s="5" t="s">
        <v>275</v>
      </c>
      <c r="F272" s="40" t="s">
        <v>10</v>
      </c>
      <c r="G272" s="40"/>
      <c r="H272" s="40"/>
      <c r="I272" s="40" t="s">
        <v>285</v>
      </c>
      <c r="J272" s="40"/>
      <c r="K272" s="40"/>
      <c r="L272" s="40" t="s">
        <v>151</v>
      </c>
      <c r="M272" s="40"/>
      <c r="N272" s="43">
        <v>316446</v>
      </c>
      <c r="O272" s="43"/>
      <c r="P272" s="43"/>
      <c r="Q272" s="43">
        <v>0</v>
      </c>
      <c r="R272" s="43"/>
      <c r="S272" s="44">
        <v>0</v>
      </c>
      <c r="T272" s="44"/>
    </row>
    <row r="273" spans="1:20" ht="57" customHeight="1" x14ac:dyDescent="0.25">
      <c r="A273" s="39" t="s">
        <v>286</v>
      </c>
      <c r="B273" s="39"/>
      <c r="C273" s="39"/>
      <c r="D273" s="39"/>
      <c r="E273" s="5" t="s">
        <v>275</v>
      </c>
      <c r="F273" s="40" t="s">
        <v>10</v>
      </c>
      <c r="G273" s="40"/>
      <c r="H273" s="40"/>
      <c r="I273" s="40" t="s">
        <v>287</v>
      </c>
      <c r="J273" s="40"/>
      <c r="K273" s="40"/>
      <c r="L273" s="45"/>
      <c r="M273" s="45"/>
      <c r="N273" s="43">
        <v>364091.2</v>
      </c>
      <c r="O273" s="43"/>
      <c r="P273" s="43"/>
      <c r="Q273" s="43">
        <v>64837.5</v>
      </c>
      <c r="R273" s="43"/>
      <c r="S273" s="44">
        <v>64837.7</v>
      </c>
      <c r="T273" s="44"/>
    </row>
    <row r="274" spans="1:20" ht="23.25" customHeight="1" x14ac:dyDescent="0.25">
      <c r="A274" s="39" t="s">
        <v>108</v>
      </c>
      <c r="B274" s="39"/>
      <c r="C274" s="39"/>
      <c r="D274" s="39"/>
      <c r="E274" s="5" t="s">
        <v>275</v>
      </c>
      <c r="F274" s="40" t="s">
        <v>10</v>
      </c>
      <c r="G274" s="40"/>
      <c r="H274" s="40"/>
      <c r="I274" s="40" t="s">
        <v>287</v>
      </c>
      <c r="J274" s="40"/>
      <c r="K274" s="40"/>
      <c r="L274" s="40" t="s">
        <v>109</v>
      </c>
      <c r="M274" s="40"/>
      <c r="N274" s="43">
        <v>264391.2</v>
      </c>
      <c r="O274" s="43"/>
      <c r="P274" s="43"/>
      <c r="Q274" s="43">
        <v>64837.5</v>
      </c>
      <c r="R274" s="43"/>
      <c r="S274" s="44">
        <v>64837.7</v>
      </c>
      <c r="T274" s="44"/>
    </row>
    <row r="275" spans="1:20" ht="15" customHeight="1" x14ac:dyDescent="0.25">
      <c r="A275" s="39" t="s">
        <v>150</v>
      </c>
      <c r="B275" s="39"/>
      <c r="C275" s="39"/>
      <c r="D275" s="39"/>
      <c r="E275" s="5" t="s">
        <v>275</v>
      </c>
      <c r="F275" s="40" t="s">
        <v>10</v>
      </c>
      <c r="G275" s="40"/>
      <c r="H275" s="40"/>
      <c r="I275" s="40" t="s">
        <v>287</v>
      </c>
      <c r="J275" s="40"/>
      <c r="K275" s="40"/>
      <c r="L275" s="40" t="s">
        <v>151</v>
      </c>
      <c r="M275" s="40"/>
      <c r="N275" s="43">
        <v>99700</v>
      </c>
      <c r="O275" s="43"/>
      <c r="P275" s="43"/>
      <c r="Q275" s="43">
        <v>0</v>
      </c>
      <c r="R275" s="43"/>
      <c r="S275" s="44">
        <v>0</v>
      </c>
      <c r="T275" s="44"/>
    </row>
    <row r="276" spans="1:20" ht="203.25" customHeight="1" x14ac:dyDescent="0.25">
      <c r="A276" s="39" t="s">
        <v>288</v>
      </c>
      <c r="B276" s="39"/>
      <c r="C276" s="39"/>
      <c r="D276" s="39"/>
      <c r="E276" s="5" t="s">
        <v>275</v>
      </c>
      <c r="F276" s="40" t="s">
        <v>10</v>
      </c>
      <c r="G276" s="40"/>
      <c r="H276" s="40"/>
      <c r="I276" s="40" t="s">
        <v>289</v>
      </c>
      <c r="J276" s="40"/>
      <c r="K276" s="40"/>
      <c r="L276" s="45"/>
      <c r="M276" s="45"/>
      <c r="N276" s="43">
        <v>149938807.66999999</v>
      </c>
      <c r="O276" s="43"/>
      <c r="P276" s="43"/>
      <c r="Q276" s="43">
        <v>170401843.19999999</v>
      </c>
      <c r="R276" s="43"/>
      <c r="S276" s="44">
        <v>179871381.06</v>
      </c>
      <c r="T276" s="44"/>
    </row>
    <row r="277" spans="1:20" ht="23.25" customHeight="1" x14ac:dyDescent="0.25">
      <c r="A277" s="39" t="s">
        <v>108</v>
      </c>
      <c r="B277" s="39"/>
      <c r="C277" s="39"/>
      <c r="D277" s="39"/>
      <c r="E277" s="5" t="s">
        <v>275</v>
      </c>
      <c r="F277" s="40" t="s">
        <v>10</v>
      </c>
      <c r="G277" s="40"/>
      <c r="H277" s="40"/>
      <c r="I277" s="40" t="s">
        <v>289</v>
      </c>
      <c r="J277" s="40"/>
      <c r="K277" s="40"/>
      <c r="L277" s="40" t="s">
        <v>109</v>
      </c>
      <c r="M277" s="40"/>
      <c r="N277" s="43">
        <v>72858290</v>
      </c>
      <c r="O277" s="43"/>
      <c r="P277" s="43"/>
      <c r="Q277" s="43">
        <v>88962230</v>
      </c>
      <c r="R277" s="43"/>
      <c r="S277" s="44">
        <v>93724850</v>
      </c>
      <c r="T277" s="44"/>
    </row>
    <row r="278" spans="1:20" ht="34.5" customHeight="1" x14ac:dyDescent="0.25">
      <c r="A278" s="39" t="s">
        <v>26</v>
      </c>
      <c r="B278" s="39"/>
      <c r="C278" s="39"/>
      <c r="D278" s="39"/>
      <c r="E278" s="5" t="s">
        <v>275</v>
      </c>
      <c r="F278" s="40" t="s">
        <v>10</v>
      </c>
      <c r="G278" s="40"/>
      <c r="H278" s="40"/>
      <c r="I278" s="40" t="s">
        <v>289</v>
      </c>
      <c r="J278" s="40"/>
      <c r="K278" s="40"/>
      <c r="L278" s="40" t="s">
        <v>27</v>
      </c>
      <c r="M278" s="40"/>
      <c r="N278" s="43">
        <v>4650317.67</v>
      </c>
      <c r="O278" s="43"/>
      <c r="P278" s="43"/>
      <c r="Q278" s="43">
        <v>5678413.2000000002</v>
      </c>
      <c r="R278" s="43"/>
      <c r="S278" s="44">
        <v>5982631.0599999996</v>
      </c>
      <c r="T278" s="44"/>
    </row>
    <row r="279" spans="1:20" ht="15" customHeight="1" x14ac:dyDescent="0.25">
      <c r="A279" s="39" t="s">
        <v>150</v>
      </c>
      <c r="B279" s="39"/>
      <c r="C279" s="39"/>
      <c r="D279" s="39"/>
      <c r="E279" s="5" t="s">
        <v>275</v>
      </c>
      <c r="F279" s="40" t="s">
        <v>10</v>
      </c>
      <c r="G279" s="40"/>
      <c r="H279" s="40"/>
      <c r="I279" s="40" t="s">
        <v>289</v>
      </c>
      <c r="J279" s="40"/>
      <c r="K279" s="40"/>
      <c r="L279" s="40" t="s">
        <v>151</v>
      </c>
      <c r="M279" s="40"/>
      <c r="N279" s="43">
        <v>72430200</v>
      </c>
      <c r="O279" s="43"/>
      <c r="P279" s="43"/>
      <c r="Q279" s="43">
        <v>75761200</v>
      </c>
      <c r="R279" s="43"/>
      <c r="S279" s="44">
        <v>80163900</v>
      </c>
      <c r="T279" s="44"/>
    </row>
    <row r="280" spans="1:20" ht="34.5" customHeight="1" x14ac:dyDescent="0.25">
      <c r="A280" s="39" t="s">
        <v>290</v>
      </c>
      <c r="B280" s="39"/>
      <c r="C280" s="39"/>
      <c r="D280" s="39"/>
      <c r="E280" s="5" t="s">
        <v>275</v>
      </c>
      <c r="F280" s="40" t="s">
        <v>10</v>
      </c>
      <c r="G280" s="40"/>
      <c r="H280" s="40"/>
      <c r="I280" s="40" t="s">
        <v>291</v>
      </c>
      <c r="J280" s="40"/>
      <c r="K280" s="40"/>
      <c r="L280" s="45"/>
      <c r="M280" s="45"/>
      <c r="N280" s="43">
        <v>0</v>
      </c>
      <c r="O280" s="43"/>
      <c r="P280" s="43"/>
      <c r="Q280" s="43">
        <v>7616570</v>
      </c>
      <c r="R280" s="43"/>
      <c r="S280" s="44">
        <v>0</v>
      </c>
      <c r="T280" s="44"/>
    </row>
    <row r="281" spans="1:20" ht="68.25" customHeight="1" x14ac:dyDescent="0.25">
      <c r="A281" s="39" t="s">
        <v>292</v>
      </c>
      <c r="B281" s="39"/>
      <c r="C281" s="39"/>
      <c r="D281" s="39"/>
      <c r="E281" s="5" t="s">
        <v>275</v>
      </c>
      <c r="F281" s="40" t="s">
        <v>10</v>
      </c>
      <c r="G281" s="40"/>
      <c r="H281" s="40"/>
      <c r="I281" s="40" t="s">
        <v>293</v>
      </c>
      <c r="J281" s="40"/>
      <c r="K281" s="40"/>
      <c r="L281" s="45"/>
      <c r="M281" s="45"/>
      <c r="N281" s="43">
        <v>0</v>
      </c>
      <c r="O281" s="43"/>
      <c r="P281" s="43"/>
      <c r="Q281" s="43">
        <v>7616570</v>
      </c>
      <c r="R281" s="43"/>
      <c r="S281" s="44">
        <v>0</v>
      </c>
      <c r="T281" s="44"/>
    </row>
    <row r="282" spans="1:20" ht="34.5" customHeight="1" x14ac:dyDescent="0.25">
      <c r="A282" s="39" t="s">
        <v>26</v>
      </c>
      <c r="B282" s="39"/>
      <c r="C282" s="39"/>
      <c r="D282" s="39"/>
      <c r="E282" s="5" t="s">
        <v>275</v>
      </c>
      <c r="F282" s="40" t="s">
        <v>10</v>
      </c>
      <c r="G282" s="40"/>
      <c r="H282" s="40"/>
      <c r="I282" s="40" t="s">
        <v>293</v>
      </c>
      <c r="J282" s="40"/>
      <c r="K282" s="40"/>
      <c r="L282" s="40" t="s">
        <v>27</v>
      </c>
      <c r="M282" s="40"/>
      <c r="N282" s="43">
        <v>0</v>
      </c>
      <c r="O282" s="43"/>
      <c r="P282" s="43"/>
      <c r="Q282" s="43">
        <v>7616570</v>
      </c>
      <c r="R282" s="43"/>
      <c r="S282" s="44">
        <v>0</v>
      </c>
      <c r="T282" s="44"/>
    </row>
    <row r="283" spans="1:20" ht="34.5" customHeight="1" x14ac:dyDescent="0.25">
      <c r="A283" s="39" t="s">
        <v>294</v>
      </c>
      <c r="B283" s="39"/>
      <c r="C283" s="39"/>
      <c r="D283" s="39"/>
      <c r="E283" s="5" t="s">
        <v>275</v>
      </c>
      <c r="F283" s="40" t="s">
        <v>10</v>
      </c>
      <c r="G283" s="40"/>
      <c r="H283" s="40"/>
      <c r="I283" s="40" t="s">
        <v>295</v>
      </c>
      <c r="J283" s="40"/>
      <c r="K283" s="40"/>
      <c r="L283" s="45"/>
      <c r="M283" s="45"/>
      <c r="N283" s="43">
        <v>161500</v>
      </c>
      <c r="O283" s="43"/>
      <c r="P283" s="43"/>
      <c r="Q283" s="43">
        <v>99000</v>
      </c>
      <c r="R283" s="43"/>
      <c r="S283" s="44">
        <v>41700</v>
      </c>
      <c r="T283" s="44"/>
    </row>
    <row r="284" spans="1:20" ht="34.5" customHeight="1" x14ac:dyDescent="0.25">
      <c r="A284" s="39" t="s">
        <v>296</v>
      </c>
      <c r="B284" s="39"/>
      <c r="C284" s="39"/>
      <c r="D284" s="39"/>
      <c r="E284" s="5" t="s">
        <v>275</v>
      </c>
      <c r="F284" s="40" t="s">
        <v>10</v>
      </c>
      <c r="G284" s="40"/>
      <c r="H284" s="40"/>
      <c r="I284" s="40" t="s">
        <v>297</v>
      </c>
      <c r="J284" s="40"/>
      <c r="K284" s="40"/>
      <c r="L284" s="45"/>
      <c r="M284" s="45"/>
      <c r="N284" s="43">
        <v>161500</v>
      </c>
      <c r="O284" s="43"/>
      <c r="P284" s="43"/>
      <c r="Q284" s="43">
        <v>99000</v>
      </c>
      <c r="R284" s="43"/>
      <c r="S284" s="44">
        <v>41700</v>
      </c>
      <c r="T284" s="44"/>
    </row>
    <row r="285" spans="1:20" ht="23.25" customHeight="1" x14ac:dyDescent="0.25">
      <c r="A285" s="39" t="s">
        <v>108</v>
      </c>
      <c r="B285" s="39"/>
      <c r="C285" s="39"/>
      <c r="D285" s="39"/>
      <c r="E285" s="5" t="s">
        <v>275</v>
      </c>
      <c r="F285" s="40" t="s">
        <v>10</v>
      </c>
      <c r="G285" s="40"/>
      <c r="H285" s="40"/>
      <c r="I285" s="40" t="s">
        <v>297</v>
      </c>
      <c r="J285" s="40"/>
      <c r="K285" s="40"/>
      <c r="L285" s="40" t="s">
        <v>109</v>
      </c>
      <c r="M285" s="40"/>
      <c r="N285" s="43">
        <v>125000</v>
      </c>
      <c r="O285" s="43"/>
      <c r="P285" s="43"/>
      <c r="Q285" s="43">
        <v>99000</v>
      </c>
      <c r="R285" s="43"/>
      <c r="S285" s="44">
        <v>41700</v>
      </c>
      <c r="T285" s="44"/>
    </row>
    <row r="286" spans="1:20" ht="15" customHeight="1" x14ac:dyDescent="0.25">
      <c r="A286" s="39" t="s">
        <v>150</v>
      </c>
      <c r="B286" s="39"/>
      <c r="C286" s="39"/>
      <c r="D286" s="39"/>
      <c r="E286" s="5" t="s">
        <v>275</v>
      </c>
      <c r="F286" s="40" t="s">
        <v>10</v>
      </c>
      <c r="G286" s="40"/>
      <c r="H286" s="40"/>
      <c r="I286" s="40" t="s">
        <v>297</v>
      </c>
      <c r="J286" s="40"/>
      <c r="K286" s="40"/>
      <c r="L286" s="40" t="s">
        <v>151</v>
      </c>
      <c r="M286" s="40"/>
      <c r="N286" s="43">
        <v>36500</v>
      </c>
      <c r="O286" s="43"/>
      <c r="P286" s="43"/>
      <c r="Q286" s="43">
        <v>0</v>
      </c>
      <c r="R286" s="43"/>
      <c r="S286" s="44">
        <v>0</v>
      </c>
      <c r="T286" s="44"/>
    </row>
    <row r="287" spans="1:20" ht="57" customHeight="1" x14ac:dyDescent="0.25">
      <c r="A287" s="39" t="s">
        <v>83</v>
      </c>
      <c r="B287" s="39"/>
      <c r="C287" s="39"/>
      <c r="D287" s="39"/>
      <c r="E287" s="5" t="s">
        <v>275</v>
      </c>
      <c r="F287" s="40" t="s">
        <v>10</v>
      </c>
      <c r="G287" s="40"/>
      <c r="H287" s="40"/>
      <c r="I287" s="40" t="s">
        <v>84</v>
      </c>
      <c r="J287" s="40"/>
      <c r="K287" s="40"/>
      <c r="L287" s="45"/>
      <c r="M287" s="45"/>
      <c r="N287" s="43">
        <v>1225100</v>
      </c>
      <c r="O287" s="43"/>
      <c r="P287" s="43"/>
      <c r="Q287" s="43">
        <v>524600</v>
      </c>
      <c r="R287" s="43"/>
      <c r="S287" s="44">
        <v>510700</v>
      </c>
      <c r="T287" s="44"/>
    </row>
    <row r="288" spans="1:20" ht="15" customHeight="1" x14ac:dyDescent="0.25">
      <c r="A288" s="39" t="s">
        <v>44</v>
      </c>
      <c r="B288" s="39"/>
      <c r="C288" s="39"/>
      <c r="D288" s="39"/>
      <c r="E288" s="5" t="s">
        <v>275</v>
      </c>
      <c r="F288" s="40" t="s">
        <v>10</v>
      </c>
      <c r="G288" s="40"/>
      <c r="H288" s="40"/>
      <c r="I288" s="40" t="s">
        <v>85</v>
      </c>
      <c r="J288" s="40"/>
      <c r="K288" s="40"/>
      <c r="L288" s="45"/>
      <c r="M288" s="45"/>
      <c r="N288" s="43">
        <v>1225100</v>
      </c>
      <c r="O288" s="43"/>
      <c r="P288" s="43"/>
      <c r="Q288" s="43">
        <v>524600</v>
      </c>
      <c r="R288" s="43"/>
      <c r="S288" s="44">
        <v>510700</v>
      </c>
      <c r="T288" s="44"/>
    </row>
    <row r="289" spans="1:20" ht="45.75" customHeight="1" x14ac:dyDescent="0.25">
      <c r="A289" s="39" t="s">
        <v>298</v>
      </c>
      <c r="B289" s="39"/>
      <c r="C289" s="39"/>
      <c r="D289" s="39"/>
      <c r="E289" s="5" t="s">
        <v>275</v>
      </c>
      <c r="F289" s="40" t="s">
        <v>10</v>
      </c>
      <c r="G289" s="40"/>
      <c r="H289" s="40"/>
      <c r="I289" s="40" t="s">
        <v>299</v>
      </c>
      <c r="J289" s="40"/>
      <c r="K289" s="40"/>
      <c r="L289" s="45"/>
      <c r="M289" s="45"/>
      <c r="N289" s="43">
        <v>1225100</v>
      </c>
      <c r="O289" s="43"/>
      <c r="P289" s="43"/>
      <c r="Q289" s="43">
        <v>524600</v>
      </c>
      <c r="R289" s="43"/>
      <c r="S289" s="44">
        <v>510700</v>
      </c>
      <c r="T289" s="44"/>
    </row>
    <row r="290" spans="1:20" ht="23.25" customHeight="1" x14ac:dyDescent="0.25">
      <c r="A290" s="39" t="s">
        <v>106</v>
      </c>
      <c r="B290" s="39"/>
      <c r="C290" s="39"/>
      <c r="D290" s="39"/>
      <c r="E290" s="5" t="s">
        <v>275</v>
      </c>
      <c r="F290" s="40" t="s">
        <v>10</v>
      </c>
      <c r="G290" s="40"/>
      <c r="H290" s="40"/>
      <c r="I290" s="40" t="s">
        <v>300</v>
      </c>
      <c r="J290" s="40"/>
      <c r="K290" s="40"/>
      <c r="L290" s="45"/>
      <c r="M290" s="45"/>
      <c r="N290" s="43">
        <v>1225100</v>
      </c>
      <c r="O290" s="43"/>
      <c r="P290" s="43"/>
      <c r="Q290" s="43">
        <v>524600</v>
      </c>
      <c r="R290" s="43"/>
      <c r="S290" s="44">
        <v>510700</v>
      </c>
      <c r="T290" s="44"/>
    </row>
    <row r="291" spans="1:20" ht="34.5" customHeight="1" x14ac:dyDescent="0.25">
      <c r="A291" s="39" t="s">
        <v>26</v>
      </c>
      <c r="B291" s="39"/>
      <c r="C291" s="39"/>
      <c r="D291" s="39"/>
      <c r="E291" s="5" t="s">
        <v>275</v>
      </c>
      <c r="F291" s="40" t="s">
        <v>10</v>
      </c>
      <c r="G291" s="40"/>
      <c r="H291" s="40"/>
      <c r="I291" s="40" t="s">
        <v>300</v>
      </c>
      <c r="J291" s="40"/>
      <c r="K291" s="40"/>
      <c r="L291" s="40" t="s">
        <v>27</v>
      </c>
      <c r="M291" s="40"/>
      <c r="N291" s="43">
        <v>1078800</v>
      </c>
      <c r="O291" s="43"/>
      <c r="P291" s="43"/>
      <c r="Q291" s="43">
        <v>399800</v>
      </c>
      <c r="R291" s="43"/>
      <c r="S291" s="44">
        <v>385900</v>
      </c>
      <c r="T291" s="44"/>
    </row>
    <row r="292" spans="1:20" ht="15" customHeight="1" x14ac:dyDescent="0.25">
      <c r="A292" s="39" t="s">
        <v>150</v>
      </c>
      <c r="B292" s="39"/>
      <c r="C292" s="39"/>
      <c r="D292" s="39"/>
      <c r="E292" s="5" t="s">
        <v>275</v>
      </c>
      <c r="F292" s="40" t="s">
        <v>10</v>
      </c>
      <c r="G292" s="40"/>
      <c r="H292" s="40"/>
      <c r="I292" s="40" t="s">
        <v>300</v>
      </c>
      <c r="J292" s="40"/>
      <c r="K292" s="40"/>
      <c r="L292" s="40" t="s">
        <v>151</v>
      </c>
      <c r="M292" s="40"/>
      <c r="N292" s="43">
        <v>146300</v>
      </c>
      <c r="O292" s="43"/>
      <c r="P292" s="43"/>
      <c r="Q292" s="43">
        <v>124800</v>
      </c>
      <c r="R292" s="43"/>
      <c r="S292" s="44">
        <v>124800</v>
      </c>
      <c r="T292" s="44"/>
    </row>
    <row r="293" spans="1:20" ht="34.5" customHeight="1" x14ac:dyDescent="0.25">
      <c r="A293" s="39" t="s">
        <v>90</v>
      </c>
      <c r="B293" s="39"/>
      <c r="C293" s="39"/>
      <c r="D293" s="39"/>
      <c r="E293" s="5" t="s">
        <v>275</v>
      </c>
      <c r="F293" s="40" t="s">
        <v>10</v>
      </c>
      <c r="G293" s="40"/>
      <c r="H293" s="40"/>
      <c r="I293" s="40" t="s">
        <v>91</v>
      </c>
      <c r="J293" s="40"/>
      <c r="K293" s="40"/>
      <c r="L293" s="45"/>
      <c r="M293" s="45"/>
      <c r="N293" s="43">
        <v>378300</v>
      </c>
      <c r="O293" s="43"/>
      <c r="P293" s="43"/>
      <c r="Q293" s="43">
        <v>310100</v>
      </c>
      <c r="R293" s="43"/>
      <c r="S293" s="44">
        <v>310100</v>
      </c>
      <c r="T293" s="44"/>
    </row>
    <row r="294" spans="1:20" ht="15" customHeight="1" x14ac:dyDescent="0.25">
      <c r="A294" s="39" t="s">
        <v>44</v>
      </c>
      <c r="B294" s="39"/>
      <c r="C294" s="39"/>
      <c r="D294" s="39"/>
      <c r="E294" s="5" t="s">
        <v>275</v>
      </c>
      <c r="F294" s="40" t="s">
        <v>10</v>
      </c>
      <c r="G294" s="40"/>
      <c r="H294" s="40"/>
      <c r="I294" s="40" t="s">
        <v>92</v>
      </c>
      <c r="J294" s="40"/>
      <c r="K294" s="40"/>
      <c r="L294" s="45"/>
      <c r="M294" s="45"/>
      <c r="N294" s="43">
        <v>378300</v>
      </c>
      <c r="O294" s="43"/>
      <c r="P294" s="43"/>
      <c r="Q294" s="43">
        <v>310100</v>
      </c>
      <c r="R294" s="43"/>
      <c r="S294" s="44">
        <v>310100</v>
      </c>
      <c r="T294" s="44"/>
    </row>
    <row r="295" spans="1:20" ht="45.75" customHeight="1" x14ac:dyDescent="0.25">
      <c r="A295" s="39" t="s">
        <v>301</v>
      </c>
      <c r="B295" s="39"/>
      <c r="C295" s="39"/>
      <c r="D295" s="39"/>
      <c r="E295" s="5" t="s">
        <v>275</v>
      </c>
      <c r="F295" s="40" t="s">
        <v>10</v>
      </c>
      <c r="G295" s="40"/>
      <c r="H295" s="40"/>
      <c r="I295" s="40" t="s">
        <v>302</v>
      </c>
      <c r="J295" s="40"/>
      <c r="K295" s="40"/>
      <c r="L295" s="45"/>
      <c r="M295" s="45"/>
      <c r="N295" s="43">
        <v>378300</v>
      </c>
      <c r="O295" s="43"/>
      <c r="P295" s="43"/>
      <c r="Q295" s="43">
        <v>310100</v>
      </c>
      <c r="R295" s="43"/>
      <c r="S295" s="44">
        <v>310100</v>
      </c>
      <c r="T295" s="44"/>
    </row>
    <row r="296" spans="1:20" ht="34.5" customHeight="1" x14ac:dyDescent="0.25">
      <c r="A296" s="39" t="s">
        <v>303</v>
      </c>
      <c r="B296" s="39"/>
      <c r="C296" s="39"/>
      <c r="D296" s="39"/>
      <c r="E296" s="5" t="s">
        <v>275</v>
      </c>
      <c r="F296" s="40" t="s">
        <v>10</v>
      </c>
      <c r="G296" s="40"/>
      <c r="H296" s="40"/>
      <c r="I296" s="40" t="s">
        <v>304</v>
      </c>
      <c r="J296" s="40"/>
      <c r="K296" s="40"/>
      <c r="L296" s="45"/>
      <c r="M296" s="45"/>
      <c r="N296" s="43">
        <v>378300</v>
      </c>
      <c r="O296" s="43"/>
      <c r="P296" s="43"/>
      <c r="Q296" s="43">
        <v>310100</v>
      </c>
      <c r="R296" s="43"/>
      <c r="S296" s="44">
        <v>310100</v>
      </c>
      <c r="T296" s="44"/>
    </row>
    <row r="297" spans="1:20" ht="34.5" customHeight="1" x14ac:dyDescent="0.25">
      <c r="A297" s="39" t="s">
        <v>26</v>
      </c>
      <c r="B297" s="39"/>
      <c r="C297" s="39"/>
      <c r="D297" s="39"/>
      <c r="E297" s="5" t="s">
        <v>275</v>
      </c>
      <c r="F297" s="40" t="s">
        <v>10</v>
      </c>
      <c r="G297" s="40"/>
      <c r="H297" s="40"/>
      <c r="I297" s="40" t="s">
        <v>304</v>
      </c>
      <c r="J297" s="40"/>
      <c r="K297" s="40"/>
      <c r="L297" s="40" t="s">
        <v>27</v>
      </c>
      <c r="M297" s="40"/>
      <c r="N297" s="43">
        <v>295800</v>
      </c>
      <c r="O297" s="43"/>
      <c r="P297" s="43"/>
      <c r="Q297" s="43">
        <v>227600</v>
      </c>
      <c r="R297" s="43"/>
      <c r="S297" s="44">
        <v>227600</v>
      </c>
      <c r="T297" s="44"/>
    </row>
    <row r="298" spans="1:20" ht="15" customHeight="1" x14ac:dyDescent="0.25">
      <c r="A298" s="39" t="s">
        <v>150</v>
      </c>
      <c r="B298" s="39"/>
      <c r="C298" s="39"/>
      <c r="D298" s="39"/>
      <c r="E298" s="5" t="s">
        <v>275</v>
      </c>
      <c r="F298" s="40" t="s">
        <v>10</v>
      </c>
      <c r="G298" s="40"/>
      <c r="H298" s="40"/>
      <c r="I298" s="40" t="s">
        <v>304</v>
      </c>
      <c r="J298" s="40"/>
      <c r="K298" s="40"/>
      <c r="L298" s="40" t="s">
        <v>151</v>
      </c>
      <c r="M298" s="40"/>
      <c r="N298" s="43">
        <v>82500</v>
      </c>
      <c r="O298" s="43"/>
      <c r="P298" s="43"/>
      <c r="Q298" s="43">
        <v>82500</v>
      </c>
      <c r="R298" s="43"/>
      <c r="S298" s="44">
        <v>82500</v>
      </c>
      <c r="T298" s="44"/>
    </row>
    <row r="299" spans="1:20" ht="15" customHeight="1" x14ac:dyDescent="0.25">
      <c r="A299" s="39" t="s">
        <v>305</v>
      </c>
      <c r="B299" s="39"/>
      <c r="C299" s="39"/>
      <c r="D299" s="39"/>
      <c r="E299" s="5" t="s">
        <v>275</v>
      </c>
      <c r="F299" s="40" t="s">
        <v>121</v>
      </c>
      <c r="G299" s="40"/>
      <c r="H299" s="40"/>
      <c r="I299" s="41"/>
      <c r="J299" s="41"/>
      <c r="K299" s="41"/>
      <c r="L299" s="42"/>
      <c r="M299" s="42"/>
      <c r="N299" s="43">
        <v>490316646.69</v>
      </c>
      <c r="O299" s="43"/>
      <c r="P299" s="43"/>
      <c r="Q299" s="43">
        <v>456495763.70999998</v>
      </c>
      <c r="R299" s="43"/>
      <c r="S299" s="44">
        <v>478791221.93000001</v>
      </c>
      <c r="T299" s="44"/>
    </row>
    <row r="300" spans="1:20" ht="23.25" customHeight="1" x14ac:dyDescent="0.25">
      <c r="A300" s="39" t="s">
        <v>277</v>
      </c>
      <c r="B300" s="39"/>
      <c r="C300" s="39"/>
      <c r="D300" s="39"/>
      <c r="E300" s="5" t="s">
        <v>275</v>
      </c>
      <c r="F300" s="40" t="s">
        <v>121</v>
      </c>
      <c r="G300" s="40"/>
      <c r="H300" s="40"/>
      <c r="I300" s="40" t="s">
        <v>278</v>
      </c>
      <c r="J300" s="40"/>
      <c r="K300" s="40"/>
      <c r="L300" s="45"/>
      <c r="M300" s="45"/>
      <c r="N300" s="43">
        <v>475753169.06999999</v>
      </c>
      <c r="O300" s="43"/>
      <c r="P300" s="43"/>
      <c r="Q300" s="43">
        <v>455463963.70999998</v>
      </c>
      <c r="R300" s="43"/>
      <c r="S300" s="44">
        <v>477701521.93000001</v>
      </c>
      <c r="T300" s="44"/>
    </row>
    <row r="301" spans="1:20" ht="15" customHeight="1" x14ac:dyDescent="0.25">
      <c r="A301" s="39" t="s">
        <v>306</v>
      </c>
      <c r="B301" s="39"/>
      <c r="C301" s="39"/>
      <c r="D301" s="39"/>
      <c r="E301" s="5" t="s">
        <v>275</v>
      </c>
      <c r="F301" s="40" t="s">
        <v>121</v>
      </c>
      <c r="G301" s="40"/>
      <c r="H301" s="40"/>
      <c r="I301" s="40" t="s">
        <v>307</v>
      </c>
      <c r="J301" s="40"/>
      <c r="K301" s="40"/>
      <c r="L301" s="45"/>
      <c r="M301" s="45"/>
      <c r="N301" s="43">
        <v>77943428.049999997</v>
      </c>
      <c r="O301" s="43"/>
      <c r="P301" s="43"/>
      <c r="Q301" s="43">
        <v>26135424.440000001</v>
      </c>
      <c r="R301" s="43"/>
      <c r="S301" s="44">
        <v>26175051.379999999</v>
      </c>
      <c r="T301" s="44"/>
    </row>
    <row r="302" spans="1:20" ht="15" customHeight="1" x14ac:dyDescent="0.25">
      <c r="A302" s="39" t="s">
        <v>308</v>
      </c>
      <c r="B302" s="39"/>
      <c r="C302" s="39"/>
      <c r="D302" s="39"/>
      <c r="E302" s="5" t="s">
        <v>275</v>
      </c>
      <c r="F302" s="40" t="s">
        <v>121</v>
      </c>
      <c r="G302" s="40"/>
      <c r="H302" s="40"/>
      <c r="I302" s="40" t="s">
        <v>309</v>
      </c>
      <c r="J302" s="40"/>
      <c r="K302" s="40"/>
      <c r="L302" s="45"/>
      <c r="M302" s="45"/>
      <c r="N302" s="43">
        <v>52151127.130000003</v>
      </c>
      <c r="O302" s="43"/>
      <c r="P302" s="43"/>
      <c r="Q302" s="43">
        <v>0</v>
      </c>
      <c r="R302" s="43"/>
      <c r="S302" s="44">
        <v>0</v>
      </c>
      <c r="T302" s="44"/>
    </row>
    <row r="303" spans="1:20" ht="34.5" customHeight="1" x14ac:dyDescent="0.25">
      <c r="A303" s="39" t="s">
        <v>310</v>
      </c>
      <c r="B303" s="39"/>
      <c r="C303" s="39"/>
      <c r="D303" s="39"/>
      <c r="E303" s="5" t="s">
        <v>275</v>
      </c>
      <c r="F303" s="40" t="s">
        <v>121</v>
      </c>
      <c r="G303" s="40"/>
      <c r="H303" s="40"/>
      <c r="I303" s="40" t="s">
        <v>311</v>
      </c>
      <c r="J303" s="40"/>
      <c r="K303" s="40"/>
      <c r="L303" s="45"/>
      <c r="M303" s="45"/>
      <c r="N303" s="43">
        <v>675934.39</v>
      </c>
      <c r="O303" s="43"/>
      <c r="P303" s="43"/>
      <c r="Q303" s="43">
        <v>0</v>
      </c>
      <c r="R303" s="43"/>
      <c r="S303" s="44">
        <v>0</v>
      </c>
      <c r="T303" s="44"/>
    </row>
    <row r="304" spans="1:20" ht="34.5" customHeight="1" x14ac:dyDescent="0.25">
      <c r="A304" s="39" t="s">
        <v>26</v>
      </c>
      <c r="B304" s="39"/>
      <c r="C304" s="39"/>
      <c r="D304" s="39"/>
      <c r="E304" s="5" t="s">
        <v>275</v>
      </c>
      <c r="F304" s="40" t="s">
        <v>121</v>
      </c>
      <c r="G304" s="40"/>
      <c r="H304" s="40"/>
      <c r="I304" s="40" t="s">
        <v>311</v>
      </c>
      <c r="J304" s="40"/>
      <c r="K304" s="40"/>
      <c r="L304" s="40" t="s">
        <v>27</v>
      </c>
      <c r="M304" s="40"/>
      <c r="N304" s="43">
        <v>318836.96999999997</v>
      </c>
      <c r="O304" s="43"/>
      <c r="P304" s="43"/>
      <c r="Q304" s="43">
        <v>0</v>
      </c>
      <c r="R304" s="43"/>
      <c r="S304" s="44">
        <v>0</v>
      </c>
      <c r="T304" s="44"/>
    </row>
    <row r="305" spans="1:20" ht="15" customHeight="1" x14ac:dyDescent="0.25">
      <c r="A305" s="39" t="s">
        <v>150</v>
      </c>
      <c r="B305" s="39"/>
      <c r="C305" s="39"/>
      <c r="D305" s="39"/>
      <c r="E305" s="5" t="s">
        <v>275</v>
      </c>
      <c r="F305" s="40" t="s">
        <v>121</v>
      </c>
      <c r="G305" s="40"/>
      <c r="H305" s="40"/>
      <c r="I305" s="40" t="s">
        <v>311</v>
      </c>
      <c r="J305" s="40"/>
      <c r="K305" s="40"/>
      <c r="L305" s="40" t="s">
        <v>151</v>
      </c>
      <c r="M305" s="40"/>
      <c r="N305" s="43">
        <v>357097.42</v>
      </c>
      <c r="O305" s="43"/>
      <c r="P305" s="43"/>
      <c r="Q305" s="43">
        <v>0</v>
      </c>
      <c r="R305" s="43"/>
      <c r="S305" s="44">
        <v>0</v>
      </c>
      <c r="T305" s="44"/>
    </row>
    <row r="306" spans="1:20" ht="23.25" customHeight="1" x14ac:dyDescent="0.25">
      <c r="A306" s="39" t="s">
        <v>312</v>
      </c>
      <c r="B306" s="39"/>
      <c r="C306" s="39"/>
      <c r="D306" s="39"/>
      <c r="E306" s="5" t="s">
        <v>275</v>
      </c>
      <c r="F306" s="40" t="s">
        <v>121</v>
      </c>
      <c r="G306" s="40"/>
      <c r="H306" s="40"/>
      <c r="I306" s="40" t="s">
        <v>313</v>
      </c>
      <c r="J306" s="40"/>
      <c r="K306" s="40"/>
      <c r="L306" s="45"/>
      <c r="M306" s="45"/>
      <c r="N306" s="43">
        <v>39960025.560000002</v>
      </c>
      <c r="O306" s="43"/>
      <c r="P306" s="43"/>
      <c r="Q306" s="43">
        <v>0</v>
      </c>
      <c r="R306" s="43"/>
      <c r="S306" s="44">
        <v>0</v>
      </c>
      <c r="T306" s="44"/>
    </row>
    <row r="307" spans="1:20" ht="34.5" customHeight="1" x14ac:dyDescent="0.25">
      <c r="A307" s="39" t="s">
        <v>26</v>
      </c>
      <c r="B307" s="39"/>
      <c r="C307" s="39"/>
      <c r="D307" s="39"/>
      <c r="E307" s="5" t="s">
        <v>275</v>
      </c>
      <c r="F307" s="40" t="s">
        <v>121</v>
      </c>
      <c r="G307" s="40"/>
      <c r="H307" s="40"/>
      <c r="I307" s="40" t="s">
        <v>313</v>
      </c>
      <c r="J307" s="40"/>
      <c r="K307" s="40"/>
      <c r="L307" s="40" t="s">
        <v>27</v>
      </c>
      <c r="M307" s="40"/>
      <c r="N307" s="43">
        <v>39960025.560000002</v>
      </c>
      <c r="O307" s="43"/>
      <c r="P307" s="43"/>
      <c r="Q307" s="43">
        <v>0</v>
      </c>
      <c r="R307" s="43"/>
      <c r="S307" s="44">
        <v>0</v>
      </c>
      <c r="T307" s="44"/>
    </row>
    <row r="308" spans="1:20" ht="34.5" customHeight="1" x14ac:dyDescent="0.25">
      <c r="A308" s="39" t="s">
        <v>310</v>
      </c>
      <c r="B308" s="39"/>
      <c r="C308" s="39"/>
      <c r="D308" s="39"/>
      <c r="E308" s="5" t="s">
        <v>275</v>
      </c>
      <c r="F308" s="40" t="s">
        <v>121</v>
      </c>
      <c r="G308" s="40"/>
      <c r="H308" s="40"/>
      <c r="I308" s="40" t="s">
        <v>314</v>
      </c>
      <c r="J308" s="40"/>
      <c r="K308" s="40"/>
      <c r="L308" s="45"/>
      <c r="M308" s="45"/>
      <c r="N308" s="43">
        <v>437065.61</v>
      </c>
      <c r="O308" s="43"/>
      <c r="P308" s="43"/>
      <c r="Q308" s="43">
        <v>0</v>
      </c>
      <c r="R308" s="43"/>
      <c r="S308" s="44">
        <v>0</v>
      </c>
      <c r="T308" s="44"/>
    </row>
    <row r="309" spans="1:20" ht="34.5" customHeight="1" x14ac:dyDescent="0.25">
      <c r="A309" s="39" t="s">
        <v>26</v>
      </c>
      <c r="B309" s="39"/>
      <c r="C309" s="39"/>
      <c r="D309" s="39"/>
      <c r="E309" s="5" t="s">
        <v>275</v>
      </c>
      <c r="F309" s="40" t="s">
        <v>121</v>
      </c>
      <c r="G309" s="40"/>
      <c r="H309" s="40"/>
      <c r="I309" s="40" t="s">
        <v>314</v>
      </c>
      <c r="J309" s="40"/>
      <c r="K309" s="40"/>
      <c r="L309" s="40" t="s">
        <v>27</v>
      </c>
      <c r="M309" s="40"/>
      <c r="N309" s="43">
        <v>206163.03</v>
      </c>
      <c r="O309" s="43"/>
      <c r="P309" s="43"/>
      <c r="Q309" s="43">
        <v>0</v>
      </c>
      <c r="R309" s="43"/>
      <c r="S309" s="44">
        <v>0</v>
      </c>
      <c r="T309" s="44"/>
    </row>
    <row r="310" spans="1:20" ht="15" customHeight="1" x14ac:dyDescent="0.25">
      <c r="A310" s="39" t="s">
        <v>150</v>
      </c>
      <c r="B310" s="39"/>
      <c r="C310" s="39"/>
      <c r="D310" s="39"/>
      <c r="E310" s="5" t="s">
        <v>275</v>
      </c>
      <c r="F310" s="40" t="s">
        <v>121</v>
      </c>
      <c r="G310" s="40"/>
      <c r="H310" s="40"/>
      <c r="I310" s="40" t="s">
        <v>314</v>
      </c>
      <c r="J310" s="40"/>
      <c r="K310" s="40"/>
      <c r="L310" s="40" t="s">
        <v>151</v>
      </c>
      <c r="M310" s="40"/>
      <c r="N310" s="43">
        <v>230902.58</v>
      </c>
      <c r="O310" s="43"/>
      <c r="P310" s="43"/>
      <c r="Q310" s="43">
        <v>0</v>
      </c>
      <c r="R310" s="43"/>
      <c r="S310" s="44">
        <v>0</v>
      </c>
      <c r="T310" s="44"/>
    </row>
    <row r="311" spans="1:20" ht="23.25" customHeight="1" x14ac:dyDescent="0.25">
      <c r="A311" s="39" t="s">
        <v>312</v>
      </c>
      <c r="B311" s="39"/>
      <c r="C311" s="39"/>
      <c r="D311" s="39"/>
      <c r="E311" s="5" t="s">
        <v>275</v>
      </c>
      <c r="F311" s="40" t="s">
        <v>121</v>
      </c>
      <c r="G311" s="40"/>
      <c r="H311" s="40"/>
      <c r="I311" s="40" t="s">
        <v>315</v>
      </c>
      <c r="J311" s="40"/>
      <c r="K311" s="40"/>
      <c r="L311" s="45"/>
      <c r="M311" s="45"/>
      <c r="N311" s="43">
        <v>479528.48</v>
      </c>
      <c r="O311" s="43"/>
      <c r="P311" s="43"/>
      <c r="Q311" s="43">
        <v>0</v>
      </c>
      <c r="R311" s="43"/>
      <c r="S311" s="44">
        <v>0</v>
      </c>
      <c r="T311" s="44"/>
    </row>
    <row r="312" spans="1:20" ht="34.5" customHeight="1" x14ac:dyDescent="0.25">
      <c r="A312" s="39" t="s">
        <v>26</v>
      </c>
      <c r="B312" s="39"/>
      <c r="C312" s="39"/>
      <c r="D312" s="39"/>
      <c r="E312" s="5" t="s">
        <v>275</v>
      </c>
      <c r="F312" s="40" t="s">
        <v>121</v>
      </c>
      <c r="G312" s="40"/>
      <c r="H312" s="40"/>
      <c r="I312" s="40" t="s">
        <v>315</v>
      </c>
      <c r="J312" s="40"/>
      <c r="K312" s="40"/>
      <c r="L312" s="40" t="s">
        <v>27</v>
      </c>
      <c r="M312" s="40"/>
      <c r="N312" s="43">
        <v>479528.48</v>
      </c>
      <c r="O312" s="43"/>
      <c r="P312" s="43"/>
      <c r="Q312" s="43">
        <v>0</v>
      </c>
      <c r="R312" s="43"/>
      <c r="S312" s="44">
        <v>0</v>
      </c>
      <c r="T312" s="44"/>
    </row>
    <row r="313" spans="1:20" ht="79.5" customHeight="1" x14ac:dyDescent="0.25">
      <c r="A313" s="39" t="s">
        <v>316</v>
      </c>
      <c r="B313" s="39"/>
      <c r="C313" s="39"/>
      <c r="D313" s="39"/>
      <c r="E313" s="5" t="s">
        <v>275</v>
      </c>
      <c r="F313" s="40" t="s">
        <v>121</v>
      </c>
      <c r="G313" s="40"/>
      <c r="H313" s="40"/>
      <c r="I313" s="40" t="s">
        <v>317</v>
      </c>
      <c r="J313" s="40"/>
      <c r="K313" s="40"/>
      <c r="L313" s="45"/>
      <c r="M313" s="45"/>
      <c r="N313" s="43">
        <v>10598573.09</v>
      </c>
      <c r="O313" s="43"/>
      <c r="P313" s="43"/>
      <c r="Q313" s="43">
        <v>0</v>
      </c>
      <c r="R313" s="43"/>
      <c r="S313" s="44">
        <v>0</v>
      </c>
      <c r="T313" s="44"/>
    </row>
    <row r="314" spans="1:20" ht="34.5" customHeight="1" x14ac:dyDescent="0.25">
      <c r="A314" s="39" t="s">
        <v>26</v>
      </c>
      <c r="B314" s="39"/>
      <c r="C314" s="39"/>
      <c r="D314" s="39"/>
      <c r="E314" s="5" t="s">
        <v>275</v>
      </c>
      <c r="F314" s="40" t="s">
        <v>121</v>
      </c>
      <c r="G314" s="40"/>
      <c r="H314" s="40"/>
      <c r="I314" s="40" t="s">
        <v>317</v>
      </c>
      <c r="J314" s="40"/>
      <c r="K314" s="40"/>
      <c r="L314" s="40" t="s">
        <v>27</v>
      </c>
      <c r="M314" s="40"/>
      <c r="N314" s="43">
        <v>10598573.09</v>
      </c>
      <c r="O314" s="43"/>
      <c r="P314" s="43"/>
      <c r="Q314" s="43">
        <v>0</v>
      </c>
      <c r="R314" s="43"/>
      <c r="S314" s="44">
        <v>0</v>
      </c>
      <c r="T314" s="44"/>
    </row>
    <row r="315" spans="1:20" ht="15" customHeight="1" x14ac:dyDescent="0.25">
      <c r="A315" s="39" t="s">
        <v>318</v>
      </c>
      <c r="B315" s="39"/>
      <c r="C315" s="39"/>
      <c r="D315" s="39"/>
      <c r="E315" s="5" t="s">
        <v>275</v>
      </c>
      <c r="F315" s="40" t="s">
        <v>121</v>
      </c>
      <c r="G315" s="40"/>
      <c r="H315" s="40"/>
      <c r="I315" s="40" t="s">
        <v>319</v>
      </c>
      <c r="J315" s="40"/>
      <c r="K315" s="40"/>
      <c r="L315" s="45"/>
      <c r="M315" s="45"/>
      <c r="N315" s="43">
        <v>25792300.920000002</v>
      </c>
      <c r="O315" s="43"/>
      <c r="P315" s="43"/>
      <c r="Q315" s="43">
        <v>26135424.440000001</v>
      </c>
      <c r="R315" s="43"/>
      <c r="S315" s="44">
        <v>26175051.379999999</v>
      </c>
      <c r="T315" s="44"/>
    </row>
    <row r="316" spans="1:20" ht="124.5" customHeight="1" x14ac:dyDescent="0.25">
      <c r="A316" s="39" t="s">
        <v>320</v>
      </c>
      <c r="B316" s="39"/>
      <c r="C316" s="39"/>
      <c r="D316" s="39"/>
      <c r="E316" s="5" t="s">
        <v>275</v>
      </c>
      <c r="F316" s="40" t="s">
        <v>121</v>
      </c>
      <c r="G316" s="40"/>
      <c r="H316" s="40"/>
      <c r="I316" s="40" t="s">
        <v>321</v>
      </c>
      <c r="J316" s="40"/>
      <c r="K316" s="40"/>
      <c r="L316" s="45"/>
      <c r="M316" s="45"/>
      <c r="N316" s="43">
        <v>703100</v>
      </c>
      <c r="O316" s="43"/>
      <c r="P316" s="43"/>
      <c r="Q316" s="43">
        <v>703100</v>
      </c>
      <c r="R316" s="43"/>
      <c r="S316" s="44">
        <v>703100</v>
      </c>
      <c r="T316" s="44"/>
    </row>
    <row r="317" spans="1:20" ht="23.25" customHeight="1" x14ac:dyDescent="0.25">
      <c r="A317" s="39" t="s">
        <v>108</v>
      </c>
      <c r="B317" s="39"/>
      <c r="C317" s="39"/>
      <c r="D317" s="39"/>
      <c r="E317" s="5" t="s">
        <v>275</v>
      </c>
      <c r="F317" s="40" t="s">
        <v>121</v>
      </c>
      <c r="G317" s="40"/>
      <c r="H317" s="40"/>
      <c r="I317" s="40" t="s">
        <v>321</v>
      </c>
      <c r="J317" s="40"/>
      <c r="K317" s="40"/>
      <c r="L317" s="40" t="s">
        <v>109</v>
      </c>
      <c r="M317" s="40"/>
      <c r="N317" s="43">
        <v>468740</v>
      </c>
      <c r="O317" s="43"/>
      <c r="P317" s="43"/>
      <c r="Q317" s="43">
        <v>468740</v>
      </c>
      <c r="R317" s="43"/>
      <c r="S317" s="44">
        <v>468740</v>
      </c>
      <c r="T317" s="44"/>
    </row>
    <row r="318" spans="1:20" ht="15" customHeight="1" x14ac:dyDescent="0.25">
      <c r="A318" s="39" t="s">
        <v>150</v>
      </c>
      <c r="B318" s="39"/>
      <c r="C318" s="39"/>
      <c r="D318" s="39"/>
      <c r="E318" s="5" t="s">
        <v>275</v>
      </c>
      <c r="F318" s="40" t="s">
        <v>121</v>
      </c>
      <c r="G318" s="40"/>
      <c r="H318" s="40"/>
      <c r="I318" s="40" t="s">
        <v>321</v>
      </c>
      <c r="J318" s="40"/>
      <c r="K318" s="40"/>
      <c r="L318" s="40" t="s">
        <v>151</v>
      </c>
      <c r="M318" s="40"/>
      <c r="N318" s="43">
        <v>234360</v>
      </c>
      <c r="O318" s="43"/>
      <c r="P318" s="43"/>
      <c r="Q318" s="43">
        <v>234360</v>
      </c>
      <c r="R318" s="43"/>
      <c r="S318" s="44">
        <v>234360</v>
      </c>
      <c r="T318" s="44"/>
    </row>
    <row r="319" spans="1:20" ht="57" customHeight="1" x14ac:dyDescent="0.25">
      <c r="A319" s="39" t="s">
        <v>322</v>
      </c>
      <c r="B319" s="39"/>
      <c r="C319" s="39"/>
      <c r="D319" s="39"/>
      <c r="E319" s="5" t="s">
        <v>275</v>
      </c>
      <c r="F319" s="40" t="s">
        <v>121</v>
      </c>
      <c r="G319" s="40"/>
      <c r="H319" s="40"/>
      <c r="I319" s="40" t="s">
        <v>323</v>
      </c>
      <c r="J319" s="40"/>
      <c r="K319" s="40"/>
      <c r="L319" s="45"/>
      <c r="M319" s="45"/>
      <c r="N319" s="43">
        <v>2070900.92</v>
      </c>
      <c r="O319" s="43"/>
      <c r="P319" s="43"/>
      <c r="Q319" s="43">
        <v>2102324.44</v>
      </c>
      <c r="R319" s="43"/>
      <c r="S319" s="44">
        <v>2140351.38</v>
      </c>
      <c r="T319" s="44"/>
    </row>
    <row r="320" spans="1:20" ht="23.25" customHeight="1" x14ac:dyDescent="0.25">
      <c r="A320" s="39" t="s">
        <v>108</v>
      </c>
      <c r="B320" s="39"/>
      <c r="C320" s="39"/>
      <c r="D320" s="39"/>
      <c r="E320" s="5" t="s">
        <v>275</v>
      </c>
      <c r="F320" s="40" t="s">
        <v>121</v>
      </c>
      <c r="G320" s="40"/>
      <c r="H320" s="40"/>
      <c r="I320" s="40" t="s">
        <v>323</v>
      </c>
      <c r="J320" s="40"/>
      <c r="K320" s="40"/>
      <c r="L320" s="40" t="s">
        <v>109</v>
      </c>
      <c r="M320" s="40"/>
      <c r="N320" s="43">
        <v>1182300.92</v>
      </c>
      <c r="O320" s="43"/>
      <c r="P320" s="43"/>
      <c r="Q320" s="43">
        <v>1200224.44</v>
      </c>
      <c r="R320" s="43"/>
      <c r="S320" s="44">
        <v>1222051.3799999999</v>
      </c>
      <c r="T320" s="44"/>
    </row>
    <row r="321" spans="1:20" ht="15" customHeight="1" x14ac:dyDescent="0.25">
      <c r="A321" s="39" t="s">
        <v>150</v>
      </c>
      <c r="B321" s="39"/>
      <c r="C321" s="39"/>
      <c r="D321" s="39"/>
      <c r="E321" s="5" t="s">
        <v>275</v>
      </c>
      <c r="F321" s="40" t="s">
        <v>121</v>
      </c>
      <c r="G321" s="40"/>
      <c r="H321" s="40"/>
      <c r="I321" s="40" t="s">
        <v>323</v>
      </c>
      <c r="J321" s="40"/>
      <c r="K321" s="40"/>
      <c r="L321" s="40" t="s">
        <v>151</v>
      </c>
      <c r="M321" s="40"/>
      <c r="N321" s="43">
        <v>888600</v>
      </c>
      <c r="O321" s="43"/>
      <c r="P321" s="43"/>
      <c r="Q321" s="43">
        <v>902100</v>
      </c>
      <c r="R321" s="43"/>
      <c r="S321" s="44">
        <v>918300</v>
      </c>
      <c r="T321" s="44"/>
    </row>
    <row r="322" spans="1:20" ht="90.75" customHeight="1" x14ac:dyDescent="0.25">
      <c r="A322" s="39" t="s">
        <v>324</v>
      </c>
      <c r="B322" s="39"/>
      <c r="C322" s="39"/>
      <c r="D322" s="39"/>
      <c r="E322" s="5" t="s">
        <v>275</v>
      </c>
      <c r="F322" s="40" t="s">
        <v>121</v>
      </c>
      <c r="G322" s="40"/>
      <c r="H322" s="40"/>
      <c r="I322" s="40" t="s">
        <v>325</v>
      </c>
      <c r="J322" s="40"/>
      <c r="K322" s="40"/>
      <c r="L322" s="45"/>
      <c r="M322" s="45"/>
      <c r="N322" s="43">
        <v>23018300</v>
      </c>
      <c r="O322" s="43"/>
      <c r="P322" s="43"/>
      <c r="Q322" s="43">
        <v>23330000</v>
      </c>
      <c r="R322" s="43"/>
      <c r="S322" s="44">
        <v>23331600</v>
      </c>
      <c r="T322" s="44"/>
    </row>
    <row r="323" spans="1:20" ht="23.25" customHeight="1" x14ac:dyDescent="0.25">
      <c r="A323" s="39" t="s">
        <v>108</v>
      </c>
      <c r="B323" s="39"/>
      <c r="C323" s="39"/>
      <c r="D323" s="39"/>
      <c r="E323" s="5" t="s">
        <v>275</v>
      </c>
      <c r="F323" s="40" t="s">
        <v>121</v>
      </c>
      <c r="G323" s="40"/>
      <c r="H323" s="40"/>
      <c r="I323" s="40" t="s">
        <v>325</v>
      </c>
      <c r="J323" s="40"/>
      <c r="K323" s="40"/>
      <c r="L323" s="40" t="s">
        <v>109</v>
      </c>
      <c r="M323" s="40"/>
      <c r="N323" s="43">
        <v>11349400</v>
      </c>
      <c r="O323" s="43"/>
      <c r="P323" s="43"/>
      <c r="Q323" s="43">
        <v>11505600</v>
      </c>
      <c r="R323" s="43"/>
      <c r="S323" s="44">
        <v>11505900</v>
      </c>
      <c r="T323" s="44"/>
    </row>
    <row r="324" spans="1:20" ht="15" customHeight="1" x14ac:dyDescent="0.25">
      <c r="A324" s="39" t="s">
        <v>150</v>
      </c>
      <c r="B324" s="39"/>
      <c r="C324" s="39"/>
      <c r="D324" s="39"/>
      <c r="E324" s="5" t="s">
        <v>275</v>
      </c>
      <c r="F324" s="40" t="s">
        <v>121</v>
      </c>
      <c r="G324" s="40"/>
      <c r="H324" s="40"/>
      <c r="I324" s="40" t="s">
        <v>325</v>
      </c>
      <c r="J324" s="40"/>
      <c r="K324" s="40"/>
      <c r="L324" s="40" t="s">
        <v>151</v>
      </c>
      <c r="M324" s="40"/>
      <c r="N324" s="43">
        <v>11668900</v>
      </c>
      <c r="O324" s="43"/>
      <c r="P324" s="43"/>
      <c r="Q324" s="43">
        <v>11824400</v>
      </c>
      <c r="R324" s="43"/>
      <c r="S324" s="44">
        <v>11825700</v>
      </c>
      <c r="T324" s="44"/>
    </row>
    <row r="325" spans="1:20" ht="15" customHeight="1" x14ac:dyDescent="0.25">
      <c r="A325" s="39" t="s">
        <v>279</v>
      </c>
      <c r="B325" s="39"/>
      <c r="C325" s="39"/>
      <c r="D325" s="39"/>
      <c r="E325" s="5" t="s">
        <v>275</v>
      </c>
      <c r="F325" s="40" t="s">
        <v>121</v>
      </c>
      <c r="G325" s="40"/>
      <c r="H325" s="40"/>
      <c r="I325" s="40" t="s">
        <v>280</v>
      </c>
      <c r="J325" s="40"/>
      <c r="K325" s="40"/>
      <c r="L325" s="45"/>
      <c r="M325" s="45"/>
      <c r="N325" s="43">
        <v>397809741.01999998</v>
      </c>
      <c r="O325" s="43"/>
      <c r="P325" s="43"/>
      <c r="Q325" s="43">
        <v>429328539.26999998</v>
      </c>
      <c r="R325" s="43"/>
      <c r="S325" s="44">
        <v>451526470.55000001</v>
      </c>
      <c r="T325" s="44"/>
    </row>
    <row r="326" spans="1:20" ht="34.5" customHeight="1" x14ac:dyDescent="0.25">
      <c r="A326" s="39" t="s">
        <v>290</v>
      </c>
      <c r="B326" s="39"/>
      <c r="C326" s="39"/>
      <c r="D326" s="39"/>
      <c r="E326" s="5" t="s">
        <v>275</v>
      </c>
      <c r="F326" s="40" t="s">
        <v>121</v>
      </c>
      <c r="G326" s="40"/>
      <c r="H326" s="40"/>
      <c r="I326" s="40" t="s">
        <v>291</v>
      </c>
      <c r="J326" s="40"/>
      <c r="K326" s="40"/>
      <c r="L326" s="45"/>
      <c r="M326" s="45"/>
      <c r="N326" s="43">
        <v>397268041.01999998</v>
      </c>
      <c r="O326" s="43"/>
      <c r="P326" s="43"/>
      <c r="Q326" s="43">
        <v>429015939.26999998</v>
      </c>
      <c r="R326" s="43"/>
      <c r="S326" s="44">
        <v>451401370.55000001</v>
      </c>
      <c r="T326" s="44"/>
    </row>
    <row r="327" spans="1:20" ht="23.25" customHeight="1" x14ac:dyDescent="0.25">
      <c r="A327" s="39" t="s">
        <v>106</v>
      </c>
      <c r="B327" s="39"/>
      <c r="C327" s="39"/>
      <c r="D327" s="39"/>
      <c r="E327" s="5" t="s">
        <v>275</v>
      </c>
      <c r="F327" s="40" t="s">
        <v>121</v>
      </c>
      <c r="G327" s="40"/>
      <c r="H327" s="40"/>
      <c r="I327" s="40" t="s">
        <v>326</v>
      </c>
      <c r="J327" s="40"/>
      <c r="K327" s="40"/>
      <c r="L327" s="45"/>
      <c r="M327" s="45"/>
      <c r="N327" s="43">
        <v>45765634.43</v>
      </c>
      <c r="O327" s="43"/>
      <c r="P327" s="43"/>
      <c r="Q327" s="43">
        <v>45302582.689999998</v>
      </c>
      <c r="R327" s="43"/>
      <c r="S327" s="44">
        <v>45853929.020000003</v>
      </c>
      <c r="T327" s="44"/>
    </row>
    <row r="328" spans="1:20" ht="34.5" customHeight="1" x14ac:dyDescent="0.25">
      <c r="A328" s="39" t="s">
        <v>26</v>
      </c>
      <c r="B328" s="39"/>
      <c r="C328" s="39"/>
      <c r="D328" s="39"/>
      <c r="E328" s="5" t="s">
        <v>275</v>
      </c>
      <c r="F328" s="40" t="s">
        <v>121</v>
      </c>
      <c r="G328" s="40"/>
      <c r="H328" s="40"/>
      <c r="I328" s="40" t="s">
        <v>326</v>
      </c>
      <c r="J328" s="40"/>
      <c r="K328" s="40"/>
      <c r="L328" s="40" t="s">
        <v>27</v>
      </c>
      <c r="M328" s="40"/>
      <c r="N328" s="43">
        <v>26466219.579999998</v>
      </c>
      <c r="O328" s="43"/>
      <c r="P328" s="43"/>
      <c r="Q328" s="43">
        <v>24159574.420000002</v>
      </c>
      <c r="R328" s="43"/>
      <c r="S328" s="44">
        <v>24423640.600000001</v>
      </c>
      <c r="T328" s="44"/>
    </row>
    <row r="329" spans="1:20" ht="15" customHeight="1" x14ac:dyDescent="0.25">
      <c r="A329" s="39" t="s">
        <v>150</v>
      </c>
      <c r="B329" s="39"/>
      <c r="C329" s="39"/>
      <c r="D329" s="39"/>
      <c r="E329" s="5" t="s">
        <v>275</v>
      </c>
      <c r="F329" s="40" t="s">
        <v>121</v>
      </c>
      <c r="G329" s="40"/>
      <c r="H329" s="40"/>
      <c r="I329" s="40" t="s">
        <v>326</v>
      </c>
      <c r="J329" s="40"/>
      <c r="K329" s="40"/>
      <c r="L329" s="40" t="s">
        <v>151</v>
      </c>
      <c r="M329" s="40"/>
      <c r="N329" s="43">
        <v>19086086.760000002</v>
      </c>
      <c r="O329" s="43"/>
      <c r="P329" s="43"/>
      <c r="Q329" s="43">
        <v>21009608.27</v>
      </c>
      <c r="R329" s="43"/>
      <c r="S329" s="44">
        <v>21296888.420000002</v>
      </c>
      <c r="T329" s="44"/>
    </row>
    <row r="330" spans="1:20" ht="15" customHeight="1" x14ac:dyDescent="0.25">
      <c r="A330" s="39" t="s">
        <v>77</v>
      </c>
      <c r="B330" s="39"/>
      <c r="C330" s="39"/>
      <c r="D330" s="39"/>
      <c r="E330" s="5" t="s">
        <v>275</v>
      </c>
      <c r="F330" s="40" t="s">
        <v>121</v>
      </c>
      <c r="G330" s="40"/>
      <c r="H330" s="40"/>
      <c r="I330" s="40" t="s">
        <v>326</v>
      </c>
      <c r="J330" s="40"/>
      <c r="K330" s="40"/>
      <c r="L330" s="40" t="s">
        <v>78</v>
      </c>
      <c r="M330" s="40"/>
      <c r="N330" s="43">
        <v>8455.32</v>
      </c>
      <c r="O330" s="43"/>
      <c r="P330" s="43"/>
      <c r="Q330" s="43">
        <v>0</v>
      </c>
      <c r="R330" s="43"/>
      <c r="S330" s="44">
        <v>0</v>
      </c>
      <c r="T330" s="44"/>
    </row>
    <row r="331" spans="1:20" ht="15" customHeight="1" x14ac:dyDescent="0.25">
      <c r="A331" s="39" t="s">
        <v>30</v>
      </c>
      <c r="B331" s="39"/>
      <c r="C331" s="39"/>
      <c r="D331" s="39"/>
      <c r="E331" s="5" t="s">
        <v>275</v>
      </c>
      <c r="F331" s="40" t="s">
        <v>121</v>
      </c>
      <c r="G331" s="40"/>
      <c r="H331" s="40"/>
      <c r="I331" s="40" t="s">
        <v>326</v>
      </c>
      <c r="J331" s="40"/>
      <c r="K331" s="40"/>
      <c r="L331" s="40" t="s">
        <v>31</v>
      </c>
      <c r="M331" s="40"/>
      <c r="N331" s="43">
        <v>204872.77</v>
      </c>
      <c r="O331" s="43"/>
      <c r="P331" s="43"/>
      <c r="Q331" s="43">
        <v>133400</v>
      </c>
      <c r="R331" s="43"/>
      <c r="S331" s="44">
        <v>133400</v>
      </c>
      <c r="T331" s="44"/>
    </row>
    <row r="332" spans="1:20" ht="135.75" customHeight="1" x14ac:dyDescent="0.25">
      <c r="A332" s="39" t="s">
        <v>327</v>
      </c>
      <c r="B332" s="39"/>
      <c r="C332" s="39"/>
      <c r="D332" s="39"/>
      <c r="E332" s="5" t="s">
        <v>275</v>
      </c>
      <c r="F332" s="40" t="s">
        <v>121</v>
      </c>
      <c r="G332" s="40"/>
      <c r="H332" s="40"/>
      <c r="I332" s="40" t="s">
        <v>328</v>
      </c>
      <c r="J332" s="40"/>
      <c r="K332" s="40"/>
      <c r="L332" s="45"/>
      <c r="M332" s="45"/>
      <c r="N332" s="43">
        <v>6804297.5999999996</v>
      </c>
      <c r="O332" s="43"/>
      <c r="P332" s="43"/>
      <c r="Q332" s="43">
        <v>7280556</v>
      </c>
      <c r="R332" s="43"/>
      <c r="S332" s="44">
        <v>7581959.2000000002</v>
      </c>
      <c r="T332" s="44"/>
    </row>
    <row r="333" spans="1:20" ht="34.5" customHeight="1" x14ac:dyDescent="0.25">
      <c r="A333" s="39" t="s">
        <v>26</v>
      </c>
      <c r="B333" s="39"/>
      <c r="C333" s="39"/>
      <c r="D333" s="39"/>
      <c r="E333" s="5" t="s">
        <v>275</v>
      </c>
      <c r="F333" s="40" t="s">
        <v>121</v>
      </c>
      <c r="G333" s="40"/>
      <c r="H333" s="40"/>
      <c r="I333" s="40" t="s">
        <v>328</v>
      </c>
      <c r="J333" s="40"/>
      <c r="K333" s="40"/>
      <c r="L333" s="40" t="s">
        <v>27</v>
      </c>
      <c r="M333" s="40"/>
      <c r="N333" s="43">
        <v>2375397.6</v>
      </c>
      <c r="O333" s="43"/>
      <c r="P333" s="43"/>
      <c r="Q333" s="43">
        <v>2589556</v>
      </c>
      <c r="R333" s="43"/>
      <c r="S333" s="44">
        <v>2663459.2000000002</v>
      </c>
      <c r="T333" s="44"/>
    </row>
    <row r="334" spans="1:20" ht="23.25" customHeight="1" x14ac:dyDescent="0.25">
      <c r="A334" s="39" t="s">
        <v>28</v>
      </c>
      <c r="B334" s="39"/>
      <c r="C334" s="39"/>
      <c r="D334" s="39"/>
      <c r="E334" s="5" t="s">
        <v>275</v>
      </c>
      <c r="F334" s="40" t="s">
        <v>121</v>
      </c>
      <c r="G334" s="40"/>
      <c r="H334" s="40"/>
      <c r="I334" s="40" t="s">
        <v>328</v>
      </c>
      <c r="J334" s="40"/>
      <c r="K334" s="40"/>
      <c r="L334" s="40" t="s">
        <v>29</v>
      </c>
      <c r="M334" s="40"/>
      <c r="N334" s="43">
        <v>14700</v>
      </c>
      <c r="O334" s="43"/>
      <c r="P334" s="43"/>
      <c r="Q334" s="43">
        <v>0</v>
      </c>
      <c r="R334" s="43"/>
      <c r="S334" s="44">
        <v>0</v>
      </c>
      <c r="T334" s="44"/>
    </row>
    <row r="335" spans="1:20" ht="15" customHeight="1" x14ac:dyDescent="0.25">
      <c r="A335" s="39" t="s">
        <v>150</v>
      </c>
      <c r="B335" s="39"/>
      <c r="C335" s="39"/>
      <c r="D335" s="39"/>
      <c r="E335" s="5" t="s">
        <v>275</v>
      </c>
      <c r="F335" s="40" t="s">
        <v>121</v>
      </c>
      <c r="G335" s="40"/>
      <c r="H335" s="40"/>
      <c r="I335" s="40" t="s">
        <v>328</v>
      </c>
      <c r="J335" s="40"/>
      <c r="K335" s="40"/>
      <c r="L335" s="40" t="s">
        <v>151</v>
      </c>
      <c r="M335" s="40"/>
      <c r="N335" s="43">
        <v>4414200</v>
      </c>
      <c r="O335" s="43"/>
      <c r="P335" s="43"/>
      <c r="Q335" s="43">
        <v>4691000</v>
      </c>
      <c r="R335" s="43"/>
      <c r="S335" s="44">
        <v>4918500</v>
      </c>
      <c r="T335" s="44"/>
    </row>
    <row r="336" spans="1:20" ht="57" customHeight="1" x14ac:dyDescent="0.25">
      <c r="A336" s="39" t="s">
        <v>286</v>
      </c>
      <c r="B336" s="39"/>
      <c r="C336" s="39"/>
      <c r="D336" s="39"/>
      <c r="E336" s="5" t="s">
        <v>275</v>
      </c>
      <c r="F336" s="40" t="s">
        <v>121</v>
      </c>
      <c r="G336" s="40"/>
      <c r="H336" s="40"/>
      <c r="I336" s="40" t="s">
        <v>329</v>
      </c>
      <c r="J336" s="40"/>
      <c r="K336" s="40"/>
      <c r="L336" s="45"/>
      <c r="M336" s="45"/>
      <c r="N336" s="43">
        <v>863815.1</v>
      </c>
      <c r="O336" s="43"/>
      <c r="P336" s="43"/>
      <c r="Q336" s="43">
        <v>254310</v>
      </c>
      <c r="R336" s="43"/>
      <c r="S336" s="44">
        <v>254310</v>
      </c>
      <c r="T336" s="44"/>
    </row>
    <row r="337" spans="1:20" ht="23.25" customHeight="1" x14ac:dyDescent="0.25">
      <c r="A337" s="39" t="s">
        <v>108</v>
      </c>
      <c r="B337" s="39"/>
      <c r="C337" s="39"/>
      <c r="D337" s="39"/>
      <c r="E337" s="5" t="s">
        <v>275</v>
      </c>
      <c r="F337" s="40" t="s">
        <v>121</v>
      </c>
      <c r="G337" s="40"/>
      <c r="H337" s="40"/>
      <c r="I337" s="40" t="s">
        <v>329</v>
      </c>
      <c r="J337" s="40"/>
      <c r="K337" s="40"/>
      <c r="L337" s="40" t="s">
        <v>109</v>
      </c>
      <c r="M337" s="40"/>
      <c r="N337" s="43">
        <v>660615.1</v>
      </c>
      <c r="O337" s="43"/>
      <c r="P337" s="43"/>
      <c r="Q337" s="43">
        <v>254310</v>
      </c>
      <c r="R337" s="43"/>
      <c r="S337" s="44">
        <v>254310</v>
      </c>
      <c r="T337" s="44"/>
    </row>
    <row r="338" spans="1:20" ht="15" customHeight="1" x14ac:dyDescent="0.25">
      <c r="A338" s="39" t="s">
        <v>150</v>
      </c>
      <c r="B338" s="39"/>
      <c r="C338" s="39"/>
      <c r="D338" s="39"/>
      <c r="E338" s="5" t="s">
        <v>275</v>
      </c>
      <c r="F338" s="40" t="s">
        <v>121</v>
      </c>
      <c r="G338" s="40"/>
      <c r="H338" s="40"/>
      <c r="I338" s="40" t="s">
        <v>329</v>
      </c>
      <c r="J338" s="40"/>
      <c r="K338" s="40"/>
      <c r="L338" s="40" t="s">
        <v>151</v>
      </c>
      <c r="M338" s="40"/>
      <c r="N338" s="43">
        <v>203200</v>
      </c>
      <c r="O338" s="43"/>
      <c r="P338" s="43"/>
      <c r="Q338" s="43">
        <v>0</v>
      </c>
      <c r="R338" s="43"/>
      <c r="S338" s="44">
        <v>0</v>
      </c>
      <c r="T338" s="44"/>
    </row>
    <row r="339" spans="1:20" ht="203.25" customHeight="1" x14ac:dyDescent="0.25">
      <c r="A339" s="39" t="s">
        <v>288</v>
      </c>
      <c r="B339" s="39"/>
      <c r="C339" s="39"/>
      <c r="D339" s="39"/>
      <c r="E339" s="5" t="s">
        <v>275</v>
      </c>
      <c r="F339" s="40" t="s">
        <v>121</v>
      </c>
      <c r="G339" s="40"/>
      <c r="H339" s="40"/>
      <c r="I339" s="40" t="s">
        <v>330</v>
      </c>
      <c r="J339" s="40"/>
      <c r="K339" s="40"/>
      <c r="L339" s="45"/>
      <c r="M339" s="45"/>
      <c r="N339" s="43">
        <v>316643898.61000001</v>
      </c>
      <c r="O339" s="43"/>
      <c r="P339" s="43"/>
      <c r="Q339" s="43">
        <v>361452342.56</v>
      </c>
      <c r="R339" s="43"/>
      <c r="S339" s="44">
        <v>382697623.93000001</v>
      </c>
      <c r="T339" s="44"/>
    </row>
    <row r="340" spans="1:20" ht="23.25" customHeight="1" x14ac:dyDescent="0.25">
      <c r="A340" s="39" t="s">
        <v>108</v>
      </c>
      <c r="B340" s="39"/>
      <c r="C340" s="39"/>
      <c r="D340" s="39"/>
      <c r="E340" s="5" t="s">
        <v>275</v>
      </c>
      <c r="F340" s="40" t="s">
        <v>121</v>
      </c>
      <c r="G340" s="40"/>
      <c r="H340" s="40"/>
      <c r="I340" s="40" t="s">
        <v>330</v>
      </c>
      <c r="J340" s="40"/>
      <c r="K340" s="40"/>
      <c r="L340" s="40" t="s">
        <v>109</v>
      </c>
      <c r="M340" s="40"/>
      <c r="N340" s="43">
        <v>160551560</v>
      </c>
      <c r="O340" s="43"/>
      <c r="P340" s="43"/>
      <c r="Q340" s="43">
        <v>184300140</v>
      </c>
      <c r="R340" s="43"/>
      <c r="S340" s="44">
        <v>191086900</v>
      </c>
      <c r="T340" s="44"/>
    </row>
    <row r="341" spans="1:20" ht="34.5" customHeight="1" x14ac:dyDescent="0.25">
      <c r="A341" s="39" t="s">
        <v>26</v>
      </c>
      <c r="B341" s="39"/>
      <c r="C341" s="39"/>
      <c r="D341" s="39"/>
      <c r="E341" s="5" t="s">
        <v>275</v>
      </c>
      <c r="F341" s="40" t="s">
        <v>121</v>
      </c>
      <c r="G341" s="40"/>
      <c r="H341" s="40"/>
      <c r="I341" s="40" t="s">
        <v>330</v>
      </c>
      <c r="J341" s="40"/>
      <c r="K341" s="40"/>
      <c r="L341" s="40" t="s">
        <v>27</v>
      </c>
      <c r="M341" s="40"/>
      <c r="N341" s="43">
        <v>9912988.6099999994</v>
      </c>
      <c r="O341" s="43"/>
      <c r="P341" s="43"/>
      <c r="Q341" s="43">
        <v>11763802.560000001</v>
      </c>
      <c r="R341" s="43"/>
      <c r="S341" s="44">
        <v>12197223.93</v>
      </c>
      <c r="T341" s="44"/>
    </row>
    <row r="342" spans="1:20" ht="15" customHeight="1" x14ac:dyDescent="0.25">
      <c r="A342" s="39" t="s">
        <v>150</v>
      </c>
      <c r="B342" s="39"/>
      <c r="C342" s="39"/>
      <c r="D342" s="39"/>
      <c r="E342" s="5" t="s">
        <v>275</v>
      </c>
      <c r="F342" s="40" t="s">
        <v>121</v>
      </c>
      <c r="G342" s="40"/>
      <c r="H342" s="40"/>
      <c r="I342" s="40" t="s">
        <v>330</v>
      </c>
      <c r="J342" s="40"/>
      <c r="K342" s="40"/>
      <c r="L342" s="40" t="s">
        <v>151</v>
      </c>
      <c r="M342" s="40"/>
      <c r="N342" s="43">
        <v>146179350</v>
      </c>
      <c r="O342" s="43"/>
      <c r="P342" s="43"/>
      <c r="Q342" s="43">
        <v>165388400</v>
      </c>
      <c r="R342" s="43"/>
      <c r="S342" s="44">
        <v>179413500</v>
      </c>
      <c r="T342" s="44"/>
    </row>
    <row r="343" spans="1:20" ht="45.75" customHeight="1" x14ac:dyDescent="0.25">
      <c r="A343" s="39" t="s">
        <v>331</v>
      </c>
      <c r="B343" s="39"/>
      <c r="C343" s="39"/>
      <c r="D343" s="39"/>
      <c r="E343" s="5" t="s">
        <v>275</v>
      </c>
      <c r="F343" s="40" t="s">
        <v>121</v>
      </c>
      <c r="G343" s="40"/>
      <c r="H343" s="40"/>
      <c r="I343" s="40" t="s">
        <v>332</v>
      </c>
      <c r="J343" s="40"/>
      <c r="K343" s="40"/>
      <c r="L343" s="45"/>
      <c r="M343" s="45"/>
      <c r="N343" s="43">
        <v>11211400.279999999</v>
      </c>
      <c r="O343" s="43"/>
      <c r="P343" s="43"/>
      <c r="Q343" s="43">
        <v>10555865.189999999</v>
      </c>
      <c r="R343" s="43"/>
      <c r="S343" s="44">
        <v>10333548.4</v>
      </c>
      <c r="T343" s="44"/>
    </row>
    <row r="344" spans="1:20" ht="34.5" customHeight="1" x14ac:dyDescent="0.25">
      <c r="A344" s="39" t="s">
        <v>26</v>
      </c>
      <c r="B344" s="39"/>
      <c r="C344" s="39"/>
      <c r="D344" s="39"/>
      <c r="E344" s="5" t="s">
        <v>275</v>
      </c>
      <c r="F344" s="40" t="s">
        <v>121</v>
      </c>
      <c r="G344" s="40"/>
      <c r="H344" s="40"/>
      <c r="I344" s="40" t="s">
        <v>332</v>
      </c>
      <c r="J344" s="40"/>
      <c r="K344" s="40"/>
      <c r="L344" s="40" t="s">
        <v>27</v>
      </c>
      <c r="M344" s="40"/>
      <c r="N344" s="43">
        <v>3913088.53</v>
      </c>
      <c r="O344" s="43"/>
      <c r="P344" s="43"/>
      <c r="Q344" s="43">
        <v>3676278.92</v>
      </c>
      <c r="R344" s="43"/>
      <c r="S344" s="44">
        <v>3632969.9</v>
      </c>
      <c r="T344" s="44"/>
    </row>
    <row r="345" spans="1:20" ht="15" customHeight="1" x14ac:dyDescent="0.25">
      <c r="A345" s="39" t="s">
        <v>150</v>
      </c>
      <c r="B345" s="39"/>
      <c r="C345" s="39"/>
      <c r="D345" s="39"/>
      <c r="E345" s="5" t="s">
        <v>275</v>
      </c>
      <c r="F345" s="40" t="s">
        <v>121</v>
      </c>
      <c r="G345" s="40"/>
      <c r="H345" s="40"/>
      <c r="I345" s="40" t="s">
        <v>332</v>
      </c>
      <c r="J345" s="40"/>
      <c r="K345" s="40"/>
      <c r="L345" s="40" t="s">
        <v>151</v>
      </c>
      <c r="M345" s="40"/>
      <c r="N345" s="43">
        <v>7298311.75</v>
      </c>
      <c r="O345" s="43"/>
      <c r="P345" s="43"/>
      <c r="Q345" s="43">
        <v>6879586.2699999996</v>
      </c>
      <c r="R345" s="43"/>
      <c r="S345" s="44">
        <v>6700578.5</v>
      </c>
      <c r="T345" s="44"/>
    </row>
    <row r="346" spans="1:20" ht="68.25" customHeight="1" x14ac:dyDescent="0.25">
      <c r="A346" s="39" t="s">
        <v>292</v>
      </c>
      <c r="B346" s="39"/>
      <c r="C346" s="39"/>
      <c r="D346" s="39"/>
      <c r="E346" s="5" t="s">
        <v>275</v>
      </c>
      <c r="F346" s="40" t="s">
        <v>121</v>
      </c>
      <c r="G346" s="40"/>
      <c r="H346" s="40"/>
      <c r="I346" s="40" t="s">
        <v>293</v>
      </c>
      <c r="J346" s="40"/>
      <c r="K346" s="40"/>
      <c r="L346" s="45"/>
      <c r="M346" s="45"/>
      <c r="N346" s="43">
        <v>15978995</v>
      </c>
      <c r="O346" s="43"/>
      <c r="P346" s="43"/>
      <c r="Q346" s="43">
        <v>4170282.83</v>
      </c>
      <c r="R346" s="43"/>
      <c r="S346" s="44">
        <v>4680000</v>
      </c>
      <c r="T346" s="44"/>
    </row>
    <row r="347" spans="1:20" ht="34.5" customHeight="1" x14ac:dyDescent="0.25">
      <c r="A347" s="39" t="s">
        <v>26</v>
      </c>
      <c r="B347" s="39"/>
      <c r="C347" s="39"/>
      <c r="D347" s="39"/>
      <c r="E347" s="5" t="s">
        <v>275</v>
      </c>
      <c r="F347" s="40" t="s">
        <v>121</v>
      </c>
      <c r="G347" s="40"/>
      <c r="H347" s="40"/>
      <c r="I347" s="40" t="s">
        <v>293</v>
      </c>
      <c r="J347" s="40"/>
      <c r="K347" s="40"/>
      <c r="L347" s="40" t="s">
        <v>27</v>
      </c>
      <c r="M347" s="40"/>
      <c r="N347" s="43">
        <v>9978995</v>
      </c>
      <c r="O347" s="43"/>
      <c r="P347" s="43"/>
      <c r="Q347" s="43">
        <v>1272399.53</v>
      </c>
      <c r="R347" s="43"/>
      <c r="S347" s="44">
        <v>1711067.76</v>
      </c>
      <c r="T347" s="44"/>
    </row>
    <row r="348" spans="1:20" ht="15" customHeight="1" x14ac:dyDescent="0.25">
      <c r="A348" s="39" t="s">
        <v>150</v>
      </c>
      <c r="B348" s="39"/>
      <c r="C348" s="39"/>
      <c r="D348" s="39"/>
      <c r="E348" s="5" t="s">
        <v>275</v>
      </c>
      <c r="F348" s="40" t="s">
        <v>121</v>
      </c>
      <c r="G348" s="40"/>
      <c r="H348" s="40"/>
      <c r="I348" s="40" t="s">
        <v>293</v>
      </c>
      <c r="J348" s="40"/>
      <c r="K348" s="40"/>
      <c r="L348" s="40" t="s">
        <v>151</v>
      </c>
      <c r="M348" s="40"/>
      <c r="N348" s="43">
        <v>6000000</v>
      </c>
      <c r="O348" s="43"/>
      <c r="P348" s="43"/>
      <c r="Q348" s="43">
        <v>2897883.3</v>
      </c>
      <c r="R348" s="43"/>
      <c r="S348" s="44">
        <v>2968932.24</v>
      </c>
      <c r="T348" s="44"/>
    </row>
    <row r="349" spans="1:20" ht="34.5" customHeight="1" x14ac:dyDescent="0.25">
      <c r="A349" s="39" t="s">
        <v>294</v>
      </c>
      <c r="B349" s="39"/>
      <c r="C349" s="39"/>
      <c r="D349" s="39"/>
      <c r="E349" s="5" t="s">
        <v>275</v>
      </c>
      <c r="F349" s="40" t="s">
        <v>121</v>
      </c>
      <c r="G349" s="40"/>
      <c r="H349" s="40"/>
      <c r="I349" s="40" t="s">
        <v>295</v>
      </c>
      <c r="J349" s="40"/>
      <c r="K349" s="40"/>
      <c r="L349" s="45"/>
      <c r="M349" s="45"/>
      <c r="N349" s="43">
        <v>541700</v>
      </c>
      <c r="O349" s="43"/>
      <c r="P349" s="43"/>
      <c r="Q349" s="43">
        <v>312600</v>
      </c>
      <c r="R349" s="43"/>
      <c r="S349" s="44">
        <v>125100</v>
      </c>
      <c r="T349" s="44"/>
    </row>
    <row r="350" spans="1:20" ht="34.5" customHeight="1" x14ac:dyDescent="0.25">
      <c r="A350" s="39" t="s">
        <v>296</v>
      </c>
      <c r="B350" s="39"/>
      <c r="C350" s="39"/>
      <c r="D350" s="39"/>
      <c r="E350" s="5" t="s">
        <v>275</v>
      </c>
      <c r="F350" s="40" t="s">
        <v>121</v>
      </c>
      <c r="G350" s="40"/>
      <c r="H350" s="40"/>
      <c r="I350" s="40" t="s">
        <v>297</v>
      </c>
      <c r="J350" s="40"/>
      <c r="K350" s="40"/>
      <c r="L350" s="45"/>
      <c r="M350" s="45"/>
      <c r="N350" s="43">
        <v>541700</v>
      </c>
      <c r="O350" s="43"/>
      <c r="P350" s="43"/>
      <c r="Q350" s="43">
        <v>312600</v>
      </c>
      <c r="R350" s="43"/>
      <c r="S350" s="44">
        <v>125100</v>
      </c>
      <c r="T350" s="44"/>
    </row>
    <row r="351" spans="1:20" ht="23.25" customHeight="1" x14ac:dyDescent="0.25">
      <c r="A351" s="39" t="s">
        <v>108</v>
      </c>
      <c r="B351" s="39"/>
      <c r="C351" s="39"/>
      <c r="D351" s="39"/>
      <c r="E351" s="5" t="s">
        <v>275</v>
      </c>
      <c r="F351" s="40" t="s">
        <v>121</v>
      </c>
      <c r="G351" s="40"/>
      <c r="H351" s="40"/>
      <c r="I351" s="40" t="s">
        <v>297</v>
      </c>
      <c r="J351" s="40"/>
      <c r="K351" s="40"/>
      <c r="L351" s="40" t="s">
        <v>109</v>
      </c>
      <c r="M351" s="40"/>
      <c r="N351" s="43">
        <v>312500</v>
      </c>
      <c r="O351" s="43"/>
      <c r="P351" s="43"/>
      <c r="Q351" s="43">
        <v>145900</v>
      </c>
      <c r="R351" s="43"/>
      <c r="S351" s="44">
        <v>41700</v>
      </c>
      <c r="T351" s="44"/>
    </row>
    <row r="352" spans="1:20" ht="15" customHeight="1" x14ac:dyDescent="0.25">
      <c r="A352" s="39" t="s">
        <v>150</v>
      </c>
      <c r="B352" s="39"/>
      <c r="C352" s="39"/>
      <c r="D352" s="39"/>
      <c r="E352" s="5" t="s">
        <v>275</v>
      </c>
      <c r="F352" s="40" t="s">
        <v>121</v>
      </c>
      <c r="G352" s="40"/>
      <c r="H352" s="40"/>
      <c r="I352" s="40" t="s">
        <v>297</v>
      </c>
      <c r="J352" s="40"/>
      <c r="K352" s="40"/>
      <c r="L352" s="40" t="s">
        <v>151</v>
      </c>
      <c r="M352" s="40"/>
      <c r="N352" s="43">
        <v>229200</v>
      </c>
      <c r="O352" s="43"/>
      <c r="P352" s="43"/>
      <c r="Q352" s="43">
        <v>166700</v>
      </c>
      <c r="R352" s="43"/>
      <c r="S352" s="44">
        <v>83400</v>
      </c>
      <c r="T352" s="44"/>
    </row>
    <row r="353" spans="1:20" ht="23.25" customHeight="1" x14ac:dyDescent="0.25">
      <c r="A353" s="39" t="s">
        <v>333</v>
      </c>
      <c r="B353" s="39"/>
      <c r="C353" s="39"/>
      <c r="D353" s="39"/>
      <c r="E353" s="5" t="s">
        <v>275</v>
      </c>
      <c r="F353" s="40" t="s">
        <v>121</v>
      </c>
      <c r="G353" s="40"/>
      <c r="H353" s="40"/>
      <c r="I353" s="40" t="s">
        <v>334</v>
      </c>
      <c r="J353" s="40"/>
      <c r="K353" s="40"/>
      <c r="L353" s="45"/>
      <c r="M353" s="45"/>
      <c r="N353" s="43">
        <v>214400</v>
      </c>
      <c r="O353" s="43"/>
      <c r="P353" s="43"/>
      <c r="Q353" s="43">
        <v>0</v>
      </c>
      <c r="R353" s="43"/>
      <c r="S353" s="44">
        <v>0</v>
      </c>
      <c r="T353" s="44"/>
    </row>
    <row r="354" spans="1:20" ht="15" customHeight="1" x14ac:dyDescent="0.25">
      <c r="A354" s="39" t="s">
        <v>44</v>
      </c>
      <c r="B354" s="39"/>
      <c r="C354" s="39"/>
      <c r="D354" s="39"/>
      <c r="E354" s="5" t="s">
        <v>275</v>
      </c>
      <c r="F354" s="40" t="s">
        <v>121</v>
      </c>
      <c r="G354" s="40"/>
      <c r="H354" s="40"/>
      <c r="I354" s="40" t="s">
        <v>335</v>
      </c>
      <c r="J354" s="40"/>
      <c r="K354" s="40"/>
      <c r="L354" s="45"/>
      <c r="M354" s="45"/>
      <c r="N354" s="43">
        <v>214400</v>
      </c>
      <c r="O354" s="43"/>
      <c r="P354" s="43"/>
      <c r="Q354" s="43">
        <v>0</v>
      </c>
      <c r="R354" s="43"/>
      <c r="S354" s="44">
        <v>0</v>
      </c>
      <c r="T354" s="44"/>
    </row>
    <row r="355" spans="1:20" ht="45.75" customHeight="1" x14ac:dyDescent="0.25">
      <c r="A355" s="39" t="s">
        <v>336</v>
      </c>
      <c r="B355" s="39"/>
      <c r="C355" s="39"/>
      <c r="D355" s="39"/>
      <c r="E355" s="5" t="s">
        <v>275</v>
      </c>
      <c r="F355" s="40" t="s">
        <v>121</v>
      </c>
      <c r="G355" s="40"/>
      <c r="H355" s="40"/>
      <c r="I355" s="40" t="s">
        <v>337</v>
      </c>
      <c r="J355" s="40"/>
      <c r="K355" s="40"/>
      <c r="L355" s="45"/>
      <c r="M355" s="45"/>
      <c r="N355" s="43">
        <v>214400</v>
      </c>
      <c r="O355" s="43"/>
      <c r="P355" s="43"/>
      <c r="Q355" s="43">
        <v>0</v>
      </c>
      <c r="R355" s="43"/>
      <c r="S355" s="44">
        <v>0</v>
      </c>
      <c r="T355" s="44"/>
    </row>
    <row r="356" spans="1:20" ht="34.5" customHeight="1" x14ac:dyDescent="0.25">
      <c r="A356" s="39" t="s">
        <v>338</v>
      </c>
      <c r="B356" s="39"/>
      <c r="C356" s="39"/>
      <c r="D356" s="39"/>
      <c r="E356" s="5" t="s">
        <v>275</v>
      </c>
      <c r="F356" s="40" t="s">
        <v>121</v>
      </c>
      <c r="G356" s="40"/>
      <c r="H356" s="40"/>
      <c r="I356" s="40" t="s">
        <v>339</v>
      </c>
      <c r="J356" s="40"/>
      <c r="K356" s="40"/>
      <c r="L356" s="45"/>
      <c r="M356" s="45"/>
      <c r="N356" s="43">
        <v>214400</v>
      </c>
      <c r="O356" s="43"/>
      <c r="P356" s="43"/>
      <c r="Q356" s="43">
        <v>0</v>
      </c>
      <c r="R356" s="43"/>
      <c r="S356" s="44">
        <v>0</v>
      </c>
      <c r="T356" s="44"/>
    </row>
    <row r="357" spans="1:20" ht="15" customHeight="1" x14ac:dyDescent="0.25">
      <c r="A357" s="39" t="s">
        <v>150</v>
      </c>
      <c r="B357" s="39"/>
      <c r="C357" s="39"/>
      <c r="D357" s="39"/>
      <c r="E357" s="5" t="s">
        <v>275</v>
      </c>
      <c r="F357" s="40" t="s">
        <v>121</v>
      </c>
      <c r="G357" s="40"/>
      <c r="H357" s="40"/>
      <c r="I357" s="40" t="s">
        <v>339</v>
      </c>
      <c r="J357" s="40"/>
      <c r="K357" s="40"/>
      <c r="L357" s="40" t="s">
        <v>151</v>
      </c>
      <c r="M357" s="40"/>
      <c r="N357" s="43">
        <v>214400</v>
      </c>
      <c r="O357" s="43"/>
      <c r="P357" s="43"/>
      <c r="Q357" s="43">
        <v>0</v>
      </c>
      <c r="R357" s="43"/>
      <c r="S357" s="44">
        <v>0</v>
      </c>
      <c r="T357" s="44"/>
    </row>
    <row r="358" spans="1:20" ht="57" customHeight="1" x14ac:dyDescent="0.25">
      <c r="A358" s="39" t="s">
        <v>83</v>
      </c>
      <c r="B358" s="39"/>
      <c r="C358" s="39"/>
      <c r="D358" s="39"/>
      <c r="E358" s="5" t="s">
        <v>275</v>
      </c>
      <c r="F358" s="40" t="s">
        <v>121</v>
      </c>
      <c r="G358" s="40"/>
      <c r="H358" s="40"/>
      <c r="I358" s="40" t="s">
        <v>84</v>
      </c>
      <c r="J358" s="40"/>
      <c r="K358" s="40"/>
      <c r="L358" s="45"/>
      <c r="M358" s="45"/>
      <c r="N358" s="43">
        <v>3756400</v>
      </c>
      <c r="O358" s="43"/>
      <c r="P358" s="43"/>
      <c r="Q358" s="43">
        <v>705600</v>
      </c>
      <c r="R358" s="43"/>
      <c r="S358" s="44">
        <v>763500</v>
      </c>
      <c r="T358" s="44"/>
    </row>
    <row r="359" spans="1:20" ht="15" customHeight="1" x14ac:dyDescent="0.25">
      <c r="A359" s="39" t="s">
        <v>44</v>
      </c>
      <c r="B359" s="39"/>
      <c r="C359" s="39"/>
      <c r="D359" s="39"/>
      <c r="E359" s="5" t="s">
        <v>275</v>
      </c>
      <c r="F359" s="40" t="s">
        <v>121</v>
      </c>
      <c r="G359" s="40"/>
      <c r="H359" s="40"/>
      <c r="I359" s="40" t="s">
        <v>85</v>
      </c>
      <c r="J359" s="40"/>
      <c r="K359" s="40"/>
      <c r="L359" s="45"/>
      <c r="M359" s="45"/>
      <c r="N359" s="43">
        <v>3756400</v>
      </c>
      <c r="O359" s="43"/>
      <c r="P359" s="43"/>
      <c r="Q359" s="43">
        <v>705600</v>
      </c>
      <c r="R359" s="43"/>
      <c r="S359" s="44">
        <v>763500</v>
      </c>
      <c r="T359" s="44"/>
    </row>
    <row r="360" spans="1:20" ht="45.75" customHeight="1" x14ac:dyDescent="0.25">
      <c r="A360" s="39" t="s">
        <v>298</v>
      </c>
      <c r="B360" s="39"/>
      <c r="C360" s="39"/>
      <c r="D360" s="39"/>
      <c r="E360" s="5" t="s">
        <v>275</v>
      </c>
      <c r="F360" s="40" t="s">
        <v>121</v>
      </c>
      <c r="G360" s="40"/>
      <c r="H360" s="40"/>
      <c r="I360" s="40" t="s">
        <v>299</v>
      </c>
      <c r="J360" s="40"/>
      <c r="K360" s="40"/>
      <c r="L360" s="45"/>
      <c r="M360" s="45"/>
      <c r="N360" s="43">
        <v>3756400</v>
      </c>
      <c r="O360" s="43"/>
      <c r="P360" s="43"/>
      <c r="Q360" s="43">
        <v>705600</v>
      </c>
      <c r="R360" s="43"/>
      <c r="S360" s="44">
        <v>763500</v>
      </c>
      <c r="T360" s="44"/>
    </row>
    <row r="361" spans="1:20" ht="23.25" customHeight="1" x14ac:dyDescent="0.25">
      <c r="A361" s="39" t="s">
        <v>106</v>
      </c>
      <c r="B361" s="39"/>
      <c r="C361" s="39"/>
      <c r="D361" s="39"/>
      <c r="E361" s="5" t="s">
        <v>275</v>
      </c>
      <c r="F361" s="40" t="s">
        <v>121</v>
      </c>
      <c r="G361" s="40"/>
      <c r="H361" s="40"/>
      <c r="I361" s="40" t="s">
        <v>300</v>
      </c>
      <c r="J361" s="40"/>
      <c r="K361" s="40"/>
      <c r="L361" s="45"/>
      <c r="M361" s="45"/>
      <c r="N361" s="43">
        <v>3756400</v>
      </c>
      <c r="O361" s="43"/>
      <c r="P361" s="43"/>
      <c r="Q361" s="43">
        <v>705600</v>
      </c>
      <c r="R361" s="43"/>
      <c r="S361" s="44">
        <v>763500</v>
      </c>
      <c r="T361" s="44"/>
    </row>
    <row r="362" spans="1:20" ht="34.5" customHeight="1" x14ac:dyDescent="0.25">
      <c r="A362" s="39" t="s">
        <v>26</v>
      </c>
      <c r="B362" s="39"/>
      <c r="C362" s="39"/>
      <c r="D362" s="39"/>
      <c r="E362" s="5" t="s">
        <v>275</v>
      </c>
      <c r="F362" s="40" t="s">
        <v>121</v>
      </c>
      <c r="G362" s="40"/>
      <c r="H362" s="40"/>
      <c r="I362" s="40" t="s">
        <v>300</v>
      </c>
      <c r="J362" s="40"/>
      <c r="K362" s="40"/>
      <c r="L362" s="40" t="s">
        <v>27</v>
      </c>
      <c r="M362" s="40"/>
      <c r="N362" s="43">
        <v>1408400</v>
      </c>
      <c r="O362" s="43"/>
      <c r="P362" s="43"/>
      <c r="Q362" s="43">
        <v>385000</v>
      </c>
      <c r="R362" s="43"/>
      <c r="S362" s="44">
        <v>442900</v>
      </c>
      <c r="T362" s="44"/>
    </row>
    <row r="363" spans="1:20" ht="15" customHeight="1" x14ac:dyDescent="0.25">
      <c r="A363" s="39" t="s">
        <v>150</v>
      </c>
      <c r="B363" s="39"/>
      <c r="C363" s="39"/>
      <c r="D363" s="39"/>
      <c r="E363" s="5" t="s">
        <v>275</v>
      </c>
      <c r="F363" s="40" t="s">
        <v>121</v>
      </c>
      <c r="G363" s="40"/>
      <c r="H363" s="40"/>
      <c r="I363" s="40" t="s">
        <v>300</v>
      </c>
      <c r="J363" s="40"/>
      <c r="K363" s="40"/>
      <c r="L363" s="40" t="s">
        <v>151</v>
      </c>
      <c r="M363" s="40"/>
      <c r="N363" s="43">
        <v>2348000</v>
      </c>
      <c r="O363" s="43"/>
      <c r="P363" s="43"/>
      <c r="Q363" s="43">
        <v>320600</v>
      </c>
      <c r="R363" s="43"/>
      <c r="S363" s="44">
        <v>320600</v>
      </c>
      <c r="T363" s="44"/>
    </row>
    <row r="364" spans="1:20" ht="34.5" customHeight="1" x14ac:dyDescent="0.25">
      <c r="A364" s="39" t="s">
        <v>90</v>
      </c>
      <c r="B364" s="39"/>
      <c r="C364" s="39"/>
      <c r="D364" s="39"/>
      <c r="E364" s="5" t="s">
        <v>275</v>
      </c>
      <c r="F364" s="40" t="s">
        <v>121</v>
      </c>
      <c r="G364" s="40"/>
      <c r="H364" s="40"/>
      <c r="I364" s="40" t="s">
        <v>91</v>
      </c>
      <c r="J364" s="40"/>
      <c r="K364" s="40"/>
      <c r="L364" s="45"/>
      <c r="M364" s="45"/>
      <c r="N364" s="43">
        <v>457200</v>
      </c>
      <c r="O364" s="43"/>
      <c r="P364" s="43"/>
      <c r="Q364" s="43">
        <v>326200</v>
      </c>
      <c r="R364" s="43"/>
      <c r="S364" s="44">
        <v>326200</v>
      </c>
      <c r="T364" s="44"/>
    </row>
    <row r="365" spans="1:20" ht="15" customHeight="1" x14ac:dyDescent="0.25">
      <c r="A365" s="39" t="s">
        <v>44</v>
      </c>
      <c r="B365" s="39"/>
      <c r="C365" s="39"/>
      <c r="D365" s="39"/>
      <c r="E365" s="5" t="s">
        <v>275</v>
      </c>
      <c r="F365" s="40" t="s">
        <v>121</v>
      </c>
      <c r="G365" s="40"/>
      <c r="H365" s="40"/>
      <c r="I365" s="40" t="s">
        <v>92</v>
      </c>
      <c r="J365" s="40"/>
      <c r="K365" s="40"/>
      <c r="L365" s="45"/>
      <c r="M365" s="45"/>
      <c r="N365" s="43">
        <v>457200</v>
      </c>
      <c r="O365" s="43"/>
      <c r="P365" s="43"/>
      <c r="Q365" s="43">
        <v>326200</v>
      </c>
      <c r="R365" s="43"/>
      <c r="S365" s="44">
        <v>326200</v>
      </c>
      <c r="T365" s="44"/>
    </row>
    <row r="366" spans="1:20" ht="45.75" customHeight="1" x14ac:dyDescent="0.25">
      <c r="A366" s="39" t="s">
        <v>301</v>
      </c>
      <c r="B366" s="39"/>
      <c r="C366" s="39"/>
      <c r="D366" s="39"/>
      <c r="E366" s="5" t="s">
        <v>275</v>
      </c>
      <c r="F366" s="40" t="s">
        <v>121</v>
      </c>
      <c r="G366" s="40"/>
      <c r="H366" s="40"/>
      <c r="I366" s="40" t="s">
        <v>302</v>
      </c>
      <c r="J366" s="40"/>
      <c r="K366" s="40"/>
      <c r="L366" s="45"/>
      <c r="M366" s="45"/>
      <c r="N366" s="43">
        <v>457200</v>
      </c>
      <c r="O366" s="43"/>
      <c r="P366" s="43"/>
      <c r="Q366" s="43">
        <v>326200</v>
      </c>
      <c r="R366" s="43"/>
      <c r="S366" s="44">
        <v>326200</v>
      </c>
      <c r="T366" s="44"/>
    </row>
    <row r="367" spans="1:20" ht="34.5" customHeight="1" x14ac:dyDescent="0.25">
      <c r="A367" s="39" t="s">
        <v>303</v>
      </c>
      <c r="B367" s="39"/>
      <c r="C367" s="39"/>
      <c r="D367" s="39"/>
      <c r="E367" s="5" t="s">
        <v>275</v>
      </c>
      <c r="F367" s="40" t="s">
        <v>121</v>
      </c>
      <c r="G367" s="40"/>
      <c r="H367" s="40"/>
      <c r="I367" s="40" t="s">
        <v>304</v>
      </c>
      <c r="J367" s="40"/>
      <c r="K367" s="40"/>
      <c r="L367" s="45"/>
      <c r="M367" s="45"/>
      <c r="N367" s="43">
        <v>457200</v>
      </c>
      <c r="O367" s="43"/>
      <c r="P367" s="43"/>
      <c r="Q367" s="43">
        <v>326200</v>
      </c>
      <c r="R367" s="43"/>
      <c r="S367" s="44">
        <v>326200</v>
      </c>
      <c r="T367" s="44"/>
    </row>
    <row r="368" spans="1:20" ht="34.5" customHeight="1" x14ac:dyDescent="0.25">
      <c r="A368" s="39" t="s">
        <v>26</v>
      </c>
      <c r="B368" s="39"/>
      <c r="C368" s="39"/>
      <c r="D368" s="39"/>
      <c r="E368" s="5" t="s">
        <v>275</v>
      </c>
      <c r="F368" s="40" t="s">
        <v>121</v>
      </c>
      <c r="G368" s="40"/>
      <c r="H368" s="40"/>
      <c r="I368" s="40" t="s">
        <v>304</v>
      </c>
      <c r="J368" s="40"/>
      <c r="K368" s="40"/>
      <c r="L368" s="40" t="s">
        <v>27</v>
      </c>
      <c r="M368" s="40"/>
      <c r="N368" s="43">
        <v>301500</v>
      </c>
      <c r="O368" s="43"/>
      <c r="P368" s="43"/>
      <c r="Q368" s="43">
        <v>170500</v>
      </c>
      <c r="R368" s="43"/>
      <c r="S368" s="44">
        <v>170500</v>
      </c>
      <c r="T368" s="44"/>
    </row>
    <row r="369" spans="1:20" ht="15" customHeight="1" x14ac:dyDescent="0.25">
      <c r="A369" s="39" t="s">
        <v>150</v>
      </c>
      <c r="B369" s="39"/>
      <c r="C369" s="39"/>
      <c r="D369" s="39"/>
      <c r="E369" s="5" t="s">
        <v>275</v>
      </c>
      <c r="F369" s="40" t="s">
        <v>121</v>
      </c>
      <c r="G369" s="40"/>
      <c r="H369" s="40"/>
      <c r="I369" s="40" t="s">
        <v>304</v>
      </c>
      <c r="J369" s="40"/>
      <c r="K369" s="40"/>
      <c r="L369" s="40" t="s">
        <v>151</v>
      </c>
      <c r="M369" s="40"/>
      <c r="N369" s="43">
        <v>155700</v>
      </c>
      <c r="O369" s="43"/>
      <c r="P369" s="43"/>
      <c r="Q369" s="43">
        <v>155700</v>
      </c>
      <c r="R369" s="43"/>
      <c r="S369" s="44">
        <v>155700</v>
      </c>
      <c r="T369" s="44"/>
    </row>
    <row r="370" spans="1:20" ht="23.25" customHeight="1" x14ac:dyDescent="0.25">
      <c r="A370" s="39" t="s">
        <v>230</v>
      </c>
      <c r="B370" s="39"/>
      <c r="C370" s="39"/>
      <c r="D370" s="39"/>
      <c r="E370" s="5" t="s">
        <v>275</v>
      </c>
      <c r="F370" s="40" t="s">
        <v>121</v>
      </c>
      <c r="G370" s="40"/>
      <c r="H370" s="40"/>
      <c r="I370" s="40" t="s">
        <v>231</v>
      </c>
      <c r="J370" s="40"/>
      <c r="K370" s="40"/>
      <c r="L370" s="45"/>
      <c r="M370" s="45"/>
      <c r="N370" s="43">
        <v>10135477.619999999</v>
      </c>
      <c r="O370" s="43"/>
      <c r="P370" s="43"/>
      <c r="Q370" s="43">
        <v>0</v>
      </c>
      <c r="R370" s="43"/>
      <c r="S370" s="44">
        <v>0</v>
      </c>
      <c r="T370" s="44"/>
    </row>
    <row r="371" spans="1:20" ht="15" customHeight="1" x14ac:dyDescent="0.25">
      <c r="A371" s="39" t="s">
        <v>44</v>
      </c>
      <c r="B371" s="39"/>
      <c r="C371" s="39"/>
      <c r="D371" s="39"/>
      <c r="E371" s="5" t="s">
        <v>275</v>
      </c>
      <c r="F371" s="40" t="s">
        <v>121</v>
      </c>
      <c r="G371" s="40"/>
      <c r="H371" s="40"/>
      <c r="I371" s="40" t="s">
        <v>232</v>
      </c>
      <c r="J371" s="40"/>
      <c r="K371" s="40"/>
      <c r="L371" s="45"/>
      <c r="M371" s="45"/>
      <c r="N371" s="43">
        <v>10135477.619999999</v>
      </c>
      <c r="O371" s="43"/>
      <c r="P371" s="43"/>
      <c r="Q371" s="43">
        <v>0</v>
      </c>
      <c r="R371" s="43"/>
      <c r="S371" s="44">
        <v>0</v>
      </c>
      <c r="T371" s="44"/>
    </row>
    <row r="372" spans="1:20" ht="34.5" customHeight="1" x14ac:dyDescent="0.25">
      <c r="A372" s="39" t="s">
        <v>233</v>
      </c>
      <c r="B372" s="39"/>
      <c r="C372" s="39"/>
      <c r="D372" s="39"/>
      <c r="E372" s="5" t="s">
        <v>275</v>
      </c>
      <c r="F372" s="40" t="s">
        <v>121</v>
      </c>
      <c r="G372" s="40"/>
      <c r="H372" s="40"/>
      <c r="I372" s="40" t="s">
        <v>234</v>
      </c>
      <c r="J372" s="40"/>
      <c r="K372" s="40"/>
      <c r="L372" s="45"/>
      <c r="M372" s="45"/>
      <c r="N372" s="43">
        <v>10135477.619999999</v>
      </c>
      <c r="O372" s="43"/>
      <c r="P372" s="43"/>
      <c r="Q372" s="43">
        <v>0</v>
      </c>
      <c r="R372" s="43"/>
      <c r="S372" s="44">
        <v>0</v>
      </c>
      <c r="T372" s="44"/>
    </row>
    <row r="373" spans="1:20" ht="23.25" customHeight="1" x14ac:dyDescent="0.25">
      <c r="A373" s="39" t="s">
        <v>235</v>
      </c>
      <c r="B373" s="39"/>
      <c r="C373" s="39"/>
      <c r="D373" s="39"/>
      <c r="E373" s="5" t="s">
        <v>275</v>
      </c>
      <c r="F373" s="40" t="s">
        <v>121</v>
      </c>
      <c r="G373" s="40"/>
      <c r="H373" s="40"/>
      <c r="I373" s="40" t="s">
        <v>236</v>
      </c>
      <c r="J373" s="40"/>
      <c r="K373" s="40"/>
      <c r="L373" s="45"/>
      <c r="M373" s="45"/>
      <c r="N373" s="43">
        <v>10135477.619999999</v>
      </c>
      <c r="O373" s="43"/>
      <c r="P373" s="43"/>
      <c r="Q373" s="43">
        <v>0</v>
      </c>
      <c r="R373" s="43"/>
      <c r="S373" s="44">
        <v>0</v>
      </c>
      <c r="T373" s="44"/>
    </row>
    <row r="374" spans="1:20" ht="15" customHeight="1" x14ac:dyDescent="0.25">
      <c r="A374" s="39" t="s">
        <v>150</v>
      </c>
      <c r="B374" s="39"/>
      <c r="C374" s="39"/>
      <c r="D374" s="39"/>
      <c r="E374" s="5" t="s">
        <v>275</v>
      </c>
      <c r="F374" s="40" t="s">
        <v>121</v>
      </c>
      <c r="G374" s="40"/>
      <c r="H374" s="40"/>
      <c r="I374" s="40" t="s">
        <v>236</v>
      </c>
      <c r="J374" s="40"/>
      <c r="K374" s="40"/>
      <c r="L374" s="40" t="s">
        <v>151</v>
      </c>
      <c r="M374" s="40"/>
      <c r="N374" s="43">
        <v>10135477.619999999</v>
      </c>
      <c r="O374" s="43"/>
      <c r="P374" s="43"/>
      <c r="Q374" s="43">
        <v>0</v>
      </c>
      <c r="R374" s="43"/>
      <c r="S374" s="44">
        <v>0</v>
      </c>
      <c r="T374" s="44"/>
    </row>
    <row r="375" spans="1:20" ht="15" customHeight="1" x14ac:dyDescent="0.25">
      <c r="A375" s="39" t="s">
        <v>340</v>
      </c>
      <c r="B375" s="39"/>
      <c r="C375" s="39"/>
      <c r="D375" s="39"/>
      <c r="E375" s="5" t="s">
        <v>275</v>
      </c>
      <c r="F375" s="40" t="s">
        <v>123</v>
      </c>
      <c r="G375" s="40"/>
      <c r="H375" s="40"/>
      <c r="I375" s="41"/>
      <c r="J375" s="41"/>
      <c r="K375" s="41"/>
      <c r="L375" s="42"/>
      <c r="M375" s="42"/>
      <c r="N375" s="43">
        <v>127206832.09</v>
      </c>
      <c r="O375" s="43"/>
      <c r="P375" s="43"/>
      <c r="Q375" s="43">
        <v>115876280.75</v>
      </c>
      <c r="R375" s="43"/>
      <c r="S375" s="44">
        <v>146521270.78999999</v>
      </c>
      <c r="T375" s="44"/>
    </row>
    <row r="376" spans="1:20" ht="23.25" customHeight="1" x14ac:dyDescent="0.25">
      <c r="A376" s="39" t="s">
        <v>277</v>
      </c>
      <c r="B376" s="39"/>
      <c r="C376" s="39"/>
      <c r="D376" s="39"/>
      <c r="E376" s="5" t="s">
        <v>275</v>
      </c>
      <c r="F376" s="40" t="s">
        <v>123</v>
      </c>
      <c r="G376" s="40"/>
      <c r="H376" s="40"/>
      <c r="I376" s="40" t="s">
        <v>278</v>
      </c>
      <c r="J376" s="40"/>
      <c r="K376" s="40"/>
      <c r="L376" s="45"/>
      <c r="M376" s="45"/>
      <c r="N376" s="43">
        <v>123556225.09999999</v>
      </c>
      <c r="O376" s="43"/>
      <c r="P376" s="43"/>
      <c r="Q376" s="43">
        <v>115307480.75</v>
      </c>
      <c r="R376" s="43"/>
      <c r="S376" s="44">
        <v>141606502.41999999</v>
      </c>
      <c r="T376" s="44"/>
    </row>
    <row r="377" spans="1:20" ht="15" customHeight="1" x14ac:dyDescent="0.25">
      <c r="A377" s="39" t="s">
        <v>279</v>
      </c>
      <c r="B377" s="39"/>
      <c r="C377" s="39"/>
      <c r="D377" s="39"/>
      <c r="E377" s="5" t="s">
        <v>275</v>
      </c>
      <c r="F377" s="40" t="s">
        <v>123</v>
      </c>
      <c r="G377" s="40"/>
      <c r="H377" s="40"/>
      <c r="I377" s="40" t="s">
        <v>280</v>
      </c>
      <c r="J377" s="40"/>
      <c r="K377" s="40"/>
      <c r="L377" s="45"/>
      <c r="M377" s="45"/>
      <c r="N377" s="43">
        <v>123556225.09999999</v>
      </c>
      <c r="O377" s="43"/>
      <c r="P377" s="43"/>
      <c r="Q377" s="43">
        <v>115307480.75</v>
      </c>
      <c r="R377" s="43"/>
      <c r="S377" s="44">
        <v>141606502.41999999</v>
      </c>
      <c r="T377" s="44"/>
    </row>
    <row r="378" spans="1:20" ht="34.5" customHeight="1" x14ac:dyDescent="0.25">
      <c r="A378" s="39" t="s">
        <v>281</v>
      </c>
      <c r="B378" s="39"/>
      <c r="C378" s="39"/>
      <c r="D378" s="39"/>
      <c r="E378" s="5" t="s">
        <v>275</v>
      </c>
      <c r="F378" s="40" t="s">
        <v>123</v>
      </c>
      <c r="G378" s="40"/>
      <c r="H378" s="40"/>
      <c r="I378" s="40" t="s">
        <v>282</v>
      </c>
      <c r="J378" s="40"/>
      <c r="K378" s="40"/>
      <c r="L378" s="45"/>
      <c r="M378" s="45"/>
      <c r="N378" s="43">
        <v>401300</v>
      </c>
      <c r="O378" s="43"/>
      <c r="P378" s="43"/>
      <c r="Q378" s="43">
        <v>424300</v>
      </c>
      <c r="R378" s="43"/>
      <c r="S378" s="44">
        <v>438400</v>
      </c>
      <c r="T378" s="44"/>
    </row>
    <row r="379" spans="1:20" ht="23.25" customHeight="1" x14ac:dyDescent="0.25">
      <c r="A379" s="39" t="s">
        <v>106</v>
      </c>
      <c r="B379" s="39"/>
      <c r="C379" s="39"/>
      <c r="D379" s="39"/>
      <c r="E379" s="5" t="s">
        <v>275</v>
      </c>
      <c r="F379" s="40" t="s">
        <v>123</v>
      </c>
      <c r="G379" s="40"/>
      <c r="H379" s="40"/>
      <c r="I379" s="40" t="s">
        <v>283</v>
      </c>
      <c r="J379" s="40"/>
      <c r="K379" s="40"/>
      <c r="L379" s="45"/>
      <c r="M379" s="45"/>
      <c r="N379" s="43">
        <v>401300</v>
      </c>
      <c r="O379" s="43"/>
      <c r="P379" s="43"/>
      <c r="Q379" s="43">
        <v>424300</v>
      </c>
      <c r="R379" s="43"/>
      <c r="S379" s="44">
        <v>438400</v>
      </c>
      <c r="T379" s="44"/>
    </row>
    <row r="380" spans="1:20" ht="23.25" customHeight="1" x14ac:dyDescent="0.25">
      <c r="A380" s="39" t="s">
        <v>108</v>
      </c>
      <c r="B380" s="39"/>
      <c r="C380" s="39"/>
      <c r="D380" s="39"/>
      <c r="E380" s="5" t="s">
        <v>275</v>
      </c>
      <c r="F380" s="40" t="s">
        <v>123</v>
      </c>
      <c r="G380" s="40"/>
      <c r="H380" s="40"/>
      <c r="I380" s="40" t="s">
        <v>283</v>
      </c>
      <c r="J380" s="40"/>
      <c r="K380" s="40"/>
      <c r="L380" s="40" t="s">
        <v>109</v>
      </c>
      <c r="M380" s="40"/>
      <c r="N380" s="43">
        <v>153600</v>
      </c>
      <c r="O380" s="43"/>
      <c r="P380" s="43"/>
      <c r="Q380" s="43">
        <v>156900</v>
      </c>
      <c r="R380" s="43"/>
      <c r="S380" s="44">
        <v>160200</v>
      </c>
      <c r="T380" s="44"/>
    </row>
    <row r="381" spans="1:20" ht="15" customHeight="1" x14ac:dyDescent="0.25">
      <c r="A381" s="39" t="s">
        <v>150</v>
      </c>
      <c r="B381" s="39"/>
      <c r="C381" s="39"/>
      <c r="D381" s="39"/>
      <c r="E381" s="5" t="s">
        <v>275</v>
      </c>
      <c r="F381" s="40" t="s">
        <v>123</v>
      </c>
      <c r="G381" s="40"/>
      <c r="H381" s="40"/>
      <c r="I381" s="40" t="s">
        <v>283</v>
      </c>
      <c r="J381" s="40"/>
      <c r="K381" s="40"/>
      <c r="L381" s="40" t="s">
        <v>151</v>
      </c>
      <c r="M381" s="40"/>
      <c r="N381" s="43">
        <v>247700</v>
      </c>
      <c r="O381" s="43"/>
      <c r="P381" s="43"/>
      <c r="Q381" s="43">
        <v>267400</v>
      </c>
      <c r="R381" s="43"/>
      <c r="S381" s="44">
        <v>278200</v>
      </c>
      <c r="T381" s="44"/>
    </row>
    <row r="382" spans="1:20" ht="34.5" customHeight="1" x14ac:dyDescent="0.25">
      <c r="A382" s="39" t="s">
        <v>290</v>
      </c>
      <c r="B382" s="39"/>
      <c r="C382" s="39"/>
      <c r="D382" s="39"/>
      <c r="E382" s="5" t="s">
        <v>275</v>
      </c>
      <c r="F382" s="40" t="s">
        <v>123</v>
      </c>
      <c r="G382" s="40"/>
      <c r="H382" s="40"/>
      <c r="I382" s="40" t="s">
        <v>291</v>
      </c>
      <c r="J382" s="40"/>
      <c r="K382" s="40"/>
      <c r="L382" s="45"/>
      <c r="M382" s="45"/>
      <c r="N382" s="43">
        <v>10251542.26</v>
      </c>
      <c r="O382" s="43"/>
      <c r="P382" s="43"/>
      <c r="Q382" s="43">
        <v>10766942.84</v>
      </c>
      <c r="R382" s="43"/>
      <c r="S382" s="44">
        <v>11592555.48</v>
      </c>
      <c r="T382" s="44"/>
    </row>
    <row r="383" spans="1:20" ht="203.25" customHeight="1" x14ac:dyDescent="0.25">
      <c r="A383" s="39" t="s">
        <v>288</v>
      </c>
      <c r="B383" s="39"/>
      <c r="C383" s="39"/>
      <c r="D383" s="39"/>
      <c r="E383" s="5" t="s">
        <v>275</v>
      </c>
      <c r="F383" s="40" t="s">
        <v>123</v>
      </c>
      <c r="G383" s="40"/>
      <c r="H383" s="40"/>
      <c r="I383" s="40" t="s">
        <v>330</v>
      </c>
      <c r="J383" s="40"/>
      <c r="K383" s="40"/>
      <c r="L383" s="45"/>
      <c r="M383" s="45"/>
      <c r="N383" s="43">
        <v>10251542.26</v>
      </c>
      <c r="O383" s="43"/>
      <c r="P383" s="43"/>
      <c r="Q383" s="43">
        <v>10766942.84</v>
      </c>
      <c r="R383" s="43"/>
      <c r="S383" s="44">
        <v>11592555.48</v>
      </c>
      <c r="T383" s="44"/>
    </row>
    <row r="384" spans="1:20" ht="23.25" customHeight="1" x14ac:dyDescent="0.25">
      <c r="A384" s="39" t="s">
        <v>108</v>
      </c>
      <c r="B384" s="39"/>
      <c r="C384" s="39"/>
      <c r="D384" s="39"/>
      <c r="E384" s="5" t="s">
        <v>275</v>
      </c>
      <c r="F384" s="40" t="s">
        <v>123</v>
      </c>
      <c r="G384" s="40"/>
      <c r="H384" s="40"/>
      <c r="I384" s="40" t="s">
        <v>330</v>
      </c>
      <c r="J384" s="40"/>
      <c r="K384" s="40"/>
      <c r="L384" s="40" t="s">
        <v>109</v>
      </c>
      <c r="M384" s="40"/>
      <c r="N384" s="43">
        <v>2574070</v>
      </c>
      <c r="O384" s="43"/>
      <c r="P384" s="43"/>
      <c r="Q384" s="43">
        <v>3387640</v>
      </c>
      <c r="R384" s="43"/>
      <c r="S384" s="44">
        <v>3906990</v>
      </c>
      <c r="T384" s="44"/>
    </row>
    <row r="385" spans="1:20" ht="34.5" customHeight="1" x14ac:dyDescent="0.25">
      <c r="A385" s="39" t="s">
        <v>26</v>
      </c>
      <c r="B385" s="39"/>
      <c r="C385" s="39"/>
      <c r="D385" s="39"/>
      <c r="E385" s="5" t="s">
        <v>275</v>
      </c>
      <c r="F385" s="40" t="s">
        <v>123</v>
      </c>
      <c r="G385" s="40"/>
      <c r="H385" s="40"/>
      <c r="I385" s="40" t="s">
        <v>330</v>
      </c>
      <c r="J385" s="40"/>
      <c r="K385" s="40"/>
      <c r="L385" s="40" t="s">
        <v>27</v>
      </c>
      <c r="M385" s="40"/>
      <c r="N385" s="43">
        <v>164372.26</v>
      </c>
      <c r="O385" s="43"/>
      <c r="P385" s="43"/>
      <c r="Q385" s="43">
        <v>216202.84</v>
      </c>
      <c r="R385" s="43"/>
      <c r="S385" s="44">
        <v>249465.48</v>
      </c>
      <c r="T385" s="44"/>
    </row>
    <row r="386" spans="1:20" ht="15" customHeight="1" x14ac:dyDescent="0.25">
      <c r="A386" s="39" t="s">
        <v>150</v>
      </c>
      <c r="B386" s="39"/>
      <c r="C386" s="39"/>
      <c r="D386" s="39"/>
      <c r="E386" s="5" t="s">
        <v>275</v>
      </c>
      <c r="F386" s="40" t="s">
        <v>123</v>
      </c>
      <c r="G386" s="40"/>
      <c r="H386" s="40"/>
      <c r="I386" s="40" t="s">
        <v>330</v>
      </c>
      <c r="J386" s="40"/>
      <c r="K386" s="40"/>
      <c r="L386" s="40" t="s">
        <v>151</v>
      </c>
      <c r="M386" s="40"/>
      <c r="N386" s="43">
        <v>7513100</v>
      </c>
      <c r="O386" s="43"/>
      <c r="P386" s="43"/>
      <c r="Q386" s="43">
        <v>7163100</v>
      </c>
      <c r="R386" s="43"/>
      <c r="S386" s="44">
        <v>7436100</v>
      </c>
      <c r="T386" s="44"/>
    </row>
    <row r="387" spans="1:20" ht="23.25" customHeight="1" x14ac:dyDescent="0.25">
      <c r="A387" s="39" t="s">
        <v>341</v>
      </c>
      <c r="B387" s="39"/>
      <c r="C387" s="39"/>
      <c r="D387" s="39"/>
      <c r="E387" s="5" t="s">
        <v>275</v>
      </c>
      <c r="F387" s="40" t="s">
        <v>123</v>
      </c>
      <c r="G387" s="40"/>
      <c r="H387" s="40"/>
      <c r="I387" s="40" t="s">
        <v>342</v>
      </c>
      <c r="J387" s="40"/>
      <c r="K387" s="40"/>
      <c r="L387" s="45"/>
      <c r="M387" s="45"/>
      <c r="N387" s="43">
        <v>112861682.84</v>
      </c>
      <c r="O387" s="43"/>
      <c r="P387" s="43"/>
      <c r="Q387" s="43">
        <v>104116237.91</v>
      </c>
      <c r="R387" s="43"/>
      <c r="S387" s="44">
        <v>108437549.14</v>
      </c>
      <c r="T387" s="44"/>
    </row>
    <row r="388" spans="1:20" ht="23.25" customHeight="1" x14ac:dyDescent="0.25">
      <c r="A388" s="39" t="s">
        <v>106</v>
      </c>
      <c r="B388" s="39"/>
      <c r="C388" s="39"/>
      <c r="D388" s="39"/>
      <c r="E388" s="5" t="s">
        <v>275</v>
      </c>
      <c r="F388" s="40" t="s">
        <v>123</v>
      </c>
      <c r="G388" s="40"/>
      <c r="H388" s="40"/>
      <c r="I388" s="40" t="s">
        <v>343</v>
      </c>
      <c r="J388" s="40"/>
      <c r="K388" s="40"/>
      <c r="L388" s="45"/>
      <c r="M388" s="45"/>
      <c r="N388" s="43">
        <v>89252953.019999996</v>
      </c>
      <c r="O388" s="43"/>
      <c r="P388" s="43"/>
      <c r="Q388" s="43">
        <v>78910987.900000006</v>
      </c>
      <c r="R388" s="43"/>
      <c r="S388" s="44">
        <v>82912545.930000007</v>
      </c>
      <c r="T388" s="44"/>
    </row>
    <row r="389" spans="1:20" ht="15" customHeight="1" x14ac:dyDescent="0.25">
      <c r="A389" s="39" t="s">
        <v>150</v>
      </c>
      <c r="B389" s="39"/>
      <c r="C389" s="39"/>
      <c r="D389" s="39"/>
      <c r="E389" s="5" t="s">
        <v>275</v>
      </c>
      <c r="F389" s="40" t="s">
        <v>123</v>
      </c>
      <c r="G389" s="40"/>
      <c r="H389" s="40"/>
      <c r="I389" s="40" t="s">
        <v>343</v>
      </c>
      <c r="J389" s="40"/>
      <c r="K389" s="40"/>
      <c r="L389" s="40" t="s">
        <v>151</v>
      </c>
      <c r="M389" s="40"/>
      <c r="N389" s="43">
        <v>89252953.019999996</v>
      </c>
      <c r="O389" s="43"/>
      <c r="P389" s="43"/>
      <c r="Q389" s="43">
        <v>78910987.900000006</v>
      </c>
      <c r="R389" s="43"/>
      <c r="S389" s="44">
        <v>82912545.930000007</v>
      </c>
      <c r="T389" s="44"/>
    </row>
    <row r="390" spans="1:20" ht="34.5" customHeight="1" x14ac:dyDescent="0.25">
      <c r="A390" s="39" t="s">
        <v>344</v>
      </c>
      <c r="B390" s="39"/>
      <c r="C390" s="39"/>
      <c r="D390" s="39"/>
      <c r="E390" s="5" t="s">
        <v>275</v>
      </c>
      <c r="F390" s="40" t="s">
        <v>123</v>
      </c>
      <c r="G390" s="40"/>
      <c r="H390" s="40"/>
      <c r="I390" s="40" t="s">
        <v>345</v>
      </c>
      <c r="J390" s="40"/>
      <c r="K390" s="40"/>
      <c r="L390" s="45"/>
      <c r="M390" s="45"/>
      <c r="N390" s="43">
        <v>20650200</v>
      </c>
      <c r="O390" s="43"/>
      <c r="P390" s="43"/>
      <c r="Q390" s="43">
        <v>22089210</v>
      </c>
      <c r="R390" s="43"/>
      <c r="S390" s="44">
        <v>22284320</v>
      </c>
      <c r="T390" s="44"/>
    </row>
    <row r="391" spans="1:20" ht="15" customHeight="1" x14ac:dyDescent="0.25">
      <c r="A391" s="39" t="s">
        <v>150</v>
      </c>
      <c r="B391" s="39"/>
      <c r="C391" s="39"/>
      <c r="D391" s="39"/>
      <c r="E391" s="5" t="s">
        <v>275</v>
      </c>
      <c r="F391" s="40" t="s">
        <v>123</v>
      </c>
      <c r="G391" s="40"/>
      <c r="H391" s="40"/>
      <c r="I391" s="40" t="s">
        <v>345</v>
      </c>
      <c r="J391" s="40"/>
      <c r="K391" s="40"/>
      <c r="L391" s="40" t="s">
        <v>151</v>
      </c>
      <c r="M391" s="40"/>
      <c r="N391" s="43">
        <v>20650200</v>
      </c>
      <c r="O391" s="43"/>
      <c r="P391" s="43"/>
      <c r="Q391" s="43">
        <v>22089210</v>
      </c>
      <c r="R391" s="43"/>
      <c r="S391" s="44">
        <v>22284320</v>
      </c>
      <c r="T391" s="44"/>
    </row>
    <row r="392" spans="1:20" ht="169.5" customHeight="1" x14ac:dyDescent="0.25">
      <c r="A392" s="39" t="s">
        <v>346</v>
      </c>
      <c r="B392" s="39"/>
      <c r="C392" s="39"/>
      <c r="D392" s="39"/>
      <c r="E392" s="5" t="s">
        <v>275</v>
      </c>
      <c r="F392" s="40" t="s">
        <v>123</v>
      </c>
      <c r="G392" s="40"/>
      <c r="H392" s="40"/>
      <c r="I392" s="40" t="s">
        <v>347</v>
      </c>
      <c r="J392" s="40"/>
      <c r="K392" s="40"/>
      <c r="L392" s="45"/>
      <c r="M392" s="45"/>
      <c r="N392" s="43">
        <v>2958529.82</v>
      </c>
      <c r="O392" s="43"/>
      <c r="P392" s="43"/>
      <c r="Q392" s="43">
        <v>3116040.01</v>
      </c>
      <c r="R392" s="43"/>
      <c r="S392" s="44">
        <v>3240683.21</v>
      </c>
      <c r="T392" s="44"/>
    </row>
    <row r="393" spans="1:20" ht="15" customHeight="1" x14ac:dyDescent="0.25">
      <c r="A393" s="39" t="s">
        <v>150</v>
      </c>
      <c r="B393" s="39"/>
      <c r="C393" s="39"/>
      <c r="D393" s="39"/>
      <c r="E393" s="5" t="s">
        <v>275</v>
      </c>
      <c r="F393" s="40" t="s">
        <v>123</v>
      </c>
      <c r="G393" s="40"/>
      <c r="H393" s="40"/>
      <c r="I393" s="40" t="s">
        <v>347</v>
      </c>
      <c r="J393" s="40"/>
      <c r="K393" s="40"/>
      <c r="L393" s="40" t="s">
        <v>151</v>
      </c>
      <c r="M393" s="40"/>
      <c r="N393" s="43">
        <v>2958529.82</v>
      </c>
      <c r="O393" s="43"/>
      <c r="P393" s="43"/>
      <c r="Q393" s="43">
        <v>3116040.01</v>
      </c>
      <c r="R393" s="43"/>
      <c r="S393" s="44">
        <v>3240683.21</v>
      </c>
      <c r="T393" s="44"/>
    </row>
    <row r="394" spans="1:20" ht="34.5" customHeight="1" x14ac:dyDescent="0.25">
      <c r="A394" s="39" t="s">
        <v>294</v>
      </c>
      <c r="B394" s="39"/>
      <c r="C394" s="39"/>
      <c r="D394" s="39"/>
      <c r="E394" s="5" t="s">
        <v>275</v>
      </c>
      <c r="F394" s="40" t="s">
        <v>123</v>
      </c>
      <c r="G394" s="40"/>
      <c r="H394" s="40"/>
      <c r="I394" s="40" t="s">
        <v>295</v>
      </c>
      <c r="J394" s="40"/>
      <c r="K394" s="40"/>
      <c r="L394" s="45"/>
      <c r="M394" s="45"/>
      <c r="N394" s="43">
        <v>41700</v>
      </c>
      <c r="O394" s="43"/>
      <c r="P394" s="43"/>
      <c r="Q394" s="43">
        <v>0</v>
      </c>
      <c r="R394" s="43"/>
      <c r="S394" s="44">
        <v>0</v>
      </c>
      <c r="T394" s="44"/>
    </row>
    <row r="395" spans="1:20" ht="34.5" customHeight="1" x14ac:dyDescent="0.25">
      <c r="A395" s="39" t="s">
        <v>296</v>
      </c>
      <c r="B395" s="39"/>
      <c r="C395" s="39"/>
      <c r="D395" s="39"/>
      <c r="E395" s="5" t="s">
        <v>275</v>
      </c>
      <c r="F395" s="40" t="s">
        <v>123</v>
      </c>
      <c r="G395" s="40"/>
      <c r="H395" s="40"/>
      <c r="I395" s="40" t="s">
        <v>297</v>
      </c>
      <c r="J395" s="40"/>
      <c r="K395" s="40"/>
      <c r="L395" s="45"/>
      <c r="M395" s="45"/>
      <c r="N395" s="43">
        <v>41700</v>
      </c>
      <c r="O395" s="43"/>
      <c r="P395" s="43"/>
      <c r="Q395" s="43">
        <v>0</v>
      </c>
      <c r="R395" s="43"/>
      <c r="S395" s="44">
        <v>0</v>
      </c>
      <c r="T395" s="44"/>
    </row>
    <row r="396" spans="1:20" ht="15" customHeight="1" x14ac:dyDescent="0.25">
      <c r="A396" s="39" t="s">
        <v>150</v>
      </c>
      <c r="B396" s="39"/>
      <c r="C396" s="39"/>
      <c r="D396" s="39"/>
      <c r="E396" s="5" t="s">
        <v>275</v>
      </c>
      <c r="F396" s="40" t="s">
        <v>123</v>
      </c>
      <c r="G396" s="40"/>
      <c r="H396" s="40"/>
      <c r="I396" s="40" t="s">
        <v>297</v>
      </c>
      <c r="J396" s="40"/>
      <c r="K396" s="40"/>
      <c r="L396" s="40" t="s">
        <v>151</v>
      </c>
      <c r="M396" s="40"/>
      <c r="N396" s="43">
        <v>41700</v>
      </c>
      <c r="O396" s="43"/>
      <c r="P396" s="43"/>
      <c r="Q396" s="43">
        <v>0</v>
      </c>
      <c r="R396" s="43"/>
      <c r="S396" s="44">
        <v>0</v>
      </c>
      <c r="T396" s="44"/>
    </row>
    <row r="397" spans="1:20" ht="34.5" customHeight="1" x14ac:dyDescent="0.25">
      <c r="A397" s="39" t="s">
        <v>348</v>
      </c>
      <c r="B397" s="39"/>
      <c r="C397" s="39"/>
      <c r="D397" s="39"/>
      <c r="E397" s="5" t="s">
        <v>275</v>
      </c>
      <c r="F397" s="40" t="s">
        <v>123</v>
      </c>
      <c r="G397" s="40"/>
      <c r="H397" s="40"/>
      <c r="I397" s="40" t="s">
        <v>349</v>
      </c>
      <c r="J397" s="40"/>
      <c r="K397" s="40"/>
      <c r="L397" s="45"/>
      <c r="M397" s="45"/>
      <c r="N397" s="43">
        <v>0</v>
      </c>
      <c r="O397" s="43"/>
      <c r="P397" s="43"/>
      <c r="Q397" s="43">
        <v>0</v>
      </c>
      <c r="R397" s="43"/>
      <c r="S397" s="44">
        <v>21137997.800000001</v>
      </c>
      <c r="T397" s="44"/>
    </row>
    <row r="398" spans="1:20" ht="45.75" customHeight="1" x14ac:dyDescent="0.25">
      <c r="A398" s="39" t="s">
        <v>350</v>
      </c>
      <c r="B398" s="39"/>
      <c r="C398" s="39"/>
      <c r="D398" s="39"/>
      <c r="E398" s="5" t="s">
        <v>275</v>
      </c>
      <c r="F398" s="40" t="s">
        <v>123</v>
      </c>
      <c r="G398" s="40"/>
      <c r="H398" s="40"/>
      <c r="I398" s="40" t="s">
        <v>351</v>
      </c>
      <c r="J398" s="40"/>
      <c r="K398" s="40"/>
      <c r="L398" s="45"/>
      <c r="M398" s="45"/>
      <c r="N398" s="43">
        <v>0</v>
      </c>
      <c r="O398" s="43"/>
      <c r="P398" s="43"/>
      <c r="Q398" s="43">
        <v>0</v>
      </c>
      <c r="R398" s="43"/>
      <c r="S398" s="44">
        <v>21137997.800000001</v>
      </c>
      <c r="T398" s="44"/>
    </row>
    <row r="399" spans="1:20" ht="15" customHeight="1" x14ac:dyDescent="0.25">
      <c r="A399" s="39" t="s">
        <v>150</v>
      </c>
      <c r="B399" s="39"/>
      <c r="C399" s="39"/>
      <c r="D399" s="39"/>
      <c r="E399" s="5" t="s">
        <v>275</v>
      </c>
      <c r="F399" s="40" t="s">
        <v>123</v>
      </c>
      <c r="G399" s="40"/>
      <c r="H399" s="40"/>
      <c r="I399" s="40" t="s">
        <v>351</v>
      </c>
      <c r="J399" s="40"/>
      <c r="K399" s="40"/>
      <c r="L399" s="40" t="s">
        <v>151</v>
      </c>
      <c r="M399" s="40"/>
      <c r="N399" s="43">
        <v>0</v>
      </c>
      <c r="O399" s="43"/>
      <c r="P399" s="43"/>
      <c r="Q399" s="43">
        <v>0</v>
      </c>
      <c r="R399" s="43"/>
      <c r="S399" s="44">
        <v>21137997.800000001</v>
      </c>
      <c r="T399" s="44"/>
    </row>
    <row r="400" spans="1:20" ht="23.25" customHeight="1" x14ac:dyDescent="0.25">
      <c r="A400" s="39" t="s">
        <v>352</v>
      </c>
      <c r="B400" s="39"/>
      <c r="C400" s="39"/>
      <c r="D400" s="39"/>
      <c r="E400" s="5" t="s">
        <v>275</v>
      </c>
      <c r="F400" s="40" t="s">
        <v>123</v>
      </c>
      <c r="G400" s="40"/>
      <c r="H400" s="40"/>
      <c r="I400" s="40" t="s">
        <v>353</v>
      </c>
      <c r="J400" s="40"/>
      <c r="K400" s="40"/>
      <c r="L400" s="45"/>
      <c r="M400" s="45"/>
      <c r="N400" s="43">
        <v>0</v>
      </c>
      <c r="O400" s="43"/>
      <c r="P400" s="43"/>
      <c r="Q400" s="43">
        <v>0</v>
      </c>
      <c r="R400" s="43"/>
      <c r="S400" s="44">
        <v>4275568.37</v>
      </c>
      <c r="T400" s="44"/>
    </row>
    <row r="401" spans="1:20" ht="15" customHeight="1" x14ac:dyDescent="0.25">
      <c r="A401" s="39" t="s">
        <v>153</v>
      </c>
      <c r="B401" s="39"/>
      <c r="C401" s="39"/>
      <c r="D401" s="39"/>
      <c r="E401" s="5" t="s">
        <v>275</v>
      </c>
      <c r="F401" s="40" t="s">
        <v>123</v>
      </c>
      <c r="G401" s="40"/>
      <c r="H401" s="40"/>
      <c r="I401" s="40" t="s">
        <v>354</v>
      </c>
      <c r="J401" s="40"/>
      <c r="K401" s="40"/>
      <c r="L401" s="45"/>
      <c r="M401" s="45"/>
      <c r="N401" s="43">
        <v>0</v>
      </c>
      <c r="O401" s="43"/>
      <c r="P401" s="43"/>
      <c r="Q401" s="43">
        <v>0</v>
      </c>
      <c r="R401" s="43"/>
      <c r="S401" s="44">
        <v>4275568.37</v>
      </c>
      <c r="T401" s="44"/>
    </row>
    <row r="402" spans="1:20" ht="23.25" customHeight="1" x14ac:dyDescent="0.25">
      <c r="A402" s="39" t="s">
        <v>355</v>
      </c>
      <c r="B402" s="39"/>
      <c r="C402" s="39"/>
      <c r="D402" s="39"/>
      <c r="E402" s="5" t="s">
        <v>275</v>
      </c>
      <c r="F402" s="40" t="s">
        <v>123</v>
      </c>
      <c r="G402" s="40"/>
      <c r="H402" s="40"/>
      <c r="I402" s="40" t="s">
        <v>356</v>
      </c>
      <c r="J402" s="40"/>
      <c r="K402" s="40"/>
      <c r="L402" s="45"/>
      <c r="M402" s="45"/>
      <c r="N402" s="43">
        <v>0</v>
      </c>
      <c r="O402" s="43"/>
      <c r="P402" s="43"/>
      <c r="Q402" s="43">
        <v>0</v>
      </c>
      <c r="R402" s="43"/>
      <c r="S402" s="44">
        <v>4275568.37</v>
      </c>
      <c r="T402" s="44"/>
    </row>
    <row r="403" spans="1:20" ht="57" customHeight="1" x14ac:dyDescent="0.25">
      <c r="A403" s="39" t="s">
        <v>357</v>
      </c>
      <c r="B403" s="39"/>
      <c r="C403" s="39"/>
      <c r="D403" s="39"/>
      <c r="E403" s="5" t="s">
        <v>275</v>
      </c>
      <c r="F403" s="40" t="s">
        <v>123</v>
      </c>
      <c r="G403" s="40"/>
      <c r="H403" s="40"/>
      <c r="I403" s="40" t="s">
        <v>358</v>
      </c>
      <c r="J403" s="40"/>
      <c r="K403" s="40"/>
      <c r="L403" s="45"/>
      <c r="M403" s="45"/>
      <c r="N403" s="43">
        <v>0</v>
      </c>
      <c r="O403" s="43"/>
      <c r="P403" s="43"/>
      <c r="Q403" s="43">
        <v>0</v>
      </c>
      <c r="R403" s="43"/>
      <c r="S403" s="44">
        <v>4275568.37</v>
      </c>
      <c r="T403" s="44"/>
    </row>
    <row r="404" spans="1:20" ht="15" customHeight="1" x14ac:dyDescent="0.25">
      <c r="A404" s="39" t="s">
        <v>150</v>
      </c>
      <c r="B404" s="39"/>
      <c r="C404" s="39"/>
      <c r="D404" s="39"/>
      <c r="E404" s="5" t="s">
        <v>275</v>
      </c>
      <c r="F404" s="40" t="s">
        <v>123</v>
      </c>
      <c r="G404" s="40"/>
      <c r="H404" s="40"/>
      <c r="I404" s="40" t="s">
        <v>358</v>
      </c>
      <c r="J404" s="40"/>
      <c r="K404" s="40"/>
      <c r="L404" s="40" t="s">
        <v>151</v>
      </c>
      <c r="M404" s="40"/>
      <c r="N404" s="43">
        <v>0</v>
      </c>
      <c r="O404" s="43"/>
      <c r="P404" s="43"/>
      <c r="Q404" s="43">
        <v>0</v>
      </c>
      <c r="R404" s="43"/>
      <c r="S404" s="44">
        <v>4275568.37</v>
      </c>
      <c r="T404" s="44"/>
    </row>
    <row r="405" spans="1:20" ht="23.25" customHeight="1" x14ac:dyDescent="0.25">
      <c r="A405" s="39" t="s">
        <v>333</v>
      </c>
      <c r="B405" s="39"/>
      <c r="C405" s="39"/>
      <c r="D405" s="39"/>
      <c r="E405" s="5" t="s">
        <v>275</v>
      </c>
      <c r="F405" s="40" t="s">
        <v>123</v>
      </c>
      <c r="G405" s="40"/>
      <c r="H405" s="40"/>
      <c r="I405" s="40" t="s">
        <v>334</v>
      </c>
      <c r="J405" s="40"/>
      <c r="K405" s="40"/>
      <c r="L405" s="45"/>
      <c r="M405" s="45"/>
      <c r="N405" s="43">
        <v>190600</v>
      </c>
      <c r="O405" s="43"/>
      <c r="P405" s="43"/>
      <c r="Q405" s="43">
        <v>0</v>
      </c>
      <c r="R405" s="43"/>
      <c r="S405" s="44">
        <v>0</v>
      </c>
      <c r="T405" s="44"/>
    </row>
    <row r="406" spans="1:20" ht="15" customHeight="1" x14ac:dyDescent="0.25">
      <c r="A406" s="39" t="s">
        <v>44</v>
      </c>
      <c r="B406" s="39"/>
      <c r="C406" s="39"/>
      <c r="D406" s="39"/>
      <c r="E406" s="5" t="s">
        <v>275</v>
      </c>
      <c r="F406" s="40" t="s">
        <v>123</v>
      </c>
      <c r="G406" s="40"/>
      <c r="H406" s="40"/>
      <c r="I406" s="40" t="s">
        <v>335</v>
      </c>
      <c r="J406" s="40"/>
      <c r="K406" s="40"/>
      <c r="L406" s="45"/>
      <c r="M406" s="45"/>
      <c r="N406" s="43">
        <v>190600</v>
      </c>
      <c r="O406" s="43"/>
      <c r="P406" s="43"/>
      <c r="Q406" s="43">
        <v>0</v>
      </c>
      <c r="R406" s="43"/>
      <c r="S406" s="44">
        <v>0</v>
      </c>
      <c r="T406" s="44"/>
    </row>
    <row r="407" spans="1:20" ht="45.75" customHeight="1" x14ac:dyDescent="0.25">
      <c r="A407" s="39" t="s">
        <v>336</v>
      </c>
      <c r="B407" s="39"/>
      <c r="C407" s="39"/>
      <c r="D407" s="39"/>
      <c r="E407" s="5" t="s">
        <v>275</v>
      </c>
      <c r="F407" s="40" t="s">
        <v>123</v>
      </c>
      <c r="G407" s="40"/>
      <c r="H407" s="40"/>
      <c r="I407" s="40" t="s">
        <v>337</v>
      </c>
      <c r="J407" s="40"/>
      <c r="K407" s="40"/>
      <c r="L407" s="45"/>
      <c r="M407" s="45"/>
      <c r="N407" s="43">
        <v>190600</v>
      </c>
      <c r="O407" s="43"/>
      <c r="P407" s="43"/>
      <c r="Q407" s="43">
        <v>0</v>
      </c>
      <c r="R407" s="43"/>
      <c r="S407" s="44">
        <v>0</v>
      </c>
      <c r="T407" s="44"/>
    </row>
    <row r="408" spans="1:20" ht="34.5" customHeight="1" x14ac:dyDescent="0.25">
      <c r="A408" s="39" t="s">
        <v>338</v>
      </c>
      <c r="B408" s="39"/>
      <c r="C408" s="39"/>
      <c r="D408" s="39"/>
      <c r="E408" s="5" t="s">
        <v>275</v>
      </c>
      <c r="F408" s="40" t="s">
        <v>123</v>
      </c>
      <c r="G408" s="40"/>
      <c r="H408" s="40"/>
      <c r="I408" s="40" t="s">
        <v>339</v>
      </c>
      <c r="J408" s="40"/>
      <c r="K408" s="40"/>
      <c r="L408" s="45"/>
      <c r="M408" s="45"/>
      <c r="N408" s="43">
        <v>190600</v>
      </c>
      <c r="O408" s="43"/>
      <c r="P408" s="43"/>
      <c r="Q408" s="43">
        <v>0</v>
      </c>
      <c r="R408" s="43"/>
      <c r="S408" s="44">
        <v>0</v>
      </c>
      <c r="T408" s="44"/>
    </row>
    <row r="409" spans="1:20" ht="15" customHeight="1" x14ac:dyDescent="0.25">
      <c r="A409" s="39" t="s">
        <v>150</v>
      </c>
      <c r="B409" s="39"/>
      <c r="C409" s="39"/>
      <c r="D409" s="39"/>
      <c r="E409" s="5" t="s">
        <v>275</v>
      </c>
      <c r="F409" s="40" t="s">
        <v>123</v>
      </c>
      <c r="G409" s="40"/>
      <c r="H409" s="40"/>
      <c r="I409" s="40" t="s">
        <v>339</v>
      </c>
      <c r="J409" s="40"/>
      <c r="K409" s="40"/>
      <c r="L409" s="40" t="s">
        <v>151</v>
      </c>
      <c r="M409" s="40"/>
      <c r="N409" s="43">
        <v>190600</v>
      </c>
      <c r="O409" s="43"/>
      <c r="P409" s="43"/>
      <c r="Q409" s="43">
        <v>0</v>
      </c>
      <c r="R409" s="43"/>
      <c r="S409" s="44">
        <v>0</v>
      </c>
      <c r="T409" s="44"/>
    </row>
    <row r="410" spans="1:20" ht="57" customHeight="1" x14ac:dyDescent="0.25">
      <c r="A410" s="39" t="s">
        <v>83</v>
      </c>
      <c r="B410" s="39"/>
      <c r="C410" s="39"/>
      <c r="D410" s="39"/>
      <c r="E410" s="5" t="s">
        <v>275</v>
      </c>
      <c r="F410" s="40" t="s">
        <v>123</v>
      </c>
      <c r="G410" s="40"/>
      <c r="H410" s="40"/>
      <c r="I410" s="40" t="s">
        <v>84</v>
      </c>
      <c r="J410" s="40"/>
      <c r="K410" s="40"/>
      <c r="L410" s="45"/>
      <c r="M410" s="45"/>
      <c r="N410" s="43">
        <v>435100</v>
      </c>
      <c r="O410" s="43"/>
      <c r="P410" s="43"/>
      <c r="Q410" s="43">
        <v>291700</v>
      </c>
      <c r="R410" s="43"/>
      <c r="S410" s="44">
        <v>362100</v>
      </c>
      <c r="T410" s="44"/>
    </row>
    <row r="411" spans="1:20" ht="15" customHeight="1" x14ac:dyDescent="0.25">
      <c r="A411" s="39" t="s">
        <v>44</v>
      </c>
      <c r="B411" s="39"/>
      <c r="C411" s="39"/>
      <c r="D411" s="39"/>
      <c r="E411" s="5" t="s">
        <v>275</v>
      </c>
      <c r="F411" s="40" t="s">
        <v>123</v>
      </c>
      <c r="G411" s="40"/>
      <c r="H411" s="40"/>
      <c r="I411" s="40" t="s">
        <v>85</v>
      </c>
      <c r="J411" s="40"/>
      <c r="K411" s="40"/>
      <c r="L411" s="45"/>
      <c r="M411" s="45"/>
      <c r="N411" s="43">
        <v>435100</v>
      </c>
      <c r="O411" s="43"/>
      <c r="P411" s="43"/>
      <c r="Q411" s="43">
        <v>291700</v>
      </c>
      <c r="R411" s="43"/>
      <c r="S411" s="44">
        <v>362100</v>
      </c>
      <c r="T411" s="44"/>
    </row>
    <row r="412" spans="1:20" ht="45.75" customHeight="1" x14ac:dyDescent="0.25">
      <c r="A412" s="39" t="s">
        <v>298</v>
      </c>
      <c r="B412" s="39"/>
      <c r="C412" s="39"/>
      <c r="D412" s="39"/>
      <c r="E412" s="5" t="s">
        <v>275</v>
      </c>
      <c r="F412" s="40" t="s">
        <v>123</v>
      </c>
      <c r="G412" s="40"/>
      <c r="H412" s="40"/>
      <c r="I412" s="40" t="s">
        <v>299</v>
      </c>
      <c r="J412" s="40"/>
      <c r="K412" s="40"/>
      <c r="L412" s="45"/>
      <c r="M412" s="45"/>
      <c r="N412" s="43">
        <v>435100</v>
      </c>
      <c r="O412" s="43"/>
      <c r="P412" s="43"/>
      <c r="Q412" s="43">
        <v>291700</v>
      </c>
      <c r="R412" s="43"/>
      <c r="S412" s="44">
        <v>362100</v>
      </c>
      <c r="T412" s="44"/>
    </row>
    <row r="413" spans="1:20" ht="23.25" customHeight="1" x14ac:dyDescent="0.25">
      <c r="A413" s="39" t="s">
        <v>106</v>
      </c>
      <c r="B413" s="39"/>
      <c r="C413" s="39"/>
      <c r="D413" s="39"/>
      <c r="E413" s="5" t="s">
        <v>275</v>
      </c>
      <c r="F413" s="40" t="s">
        <v>123</v>
      </c>
      <c r="G413" s="40"/>
      <c r="H413" s="40"/>
      <c r="I413" s="40" t="s">
        <v>300</v>
      </c>
      <c r="J413" s="40"/>
      <c r="K413" s="40"/>
      <c r="L413" s="45"/>
      <c r="M413" s="45"/>
      <c r="N413" s="43">
        <v>435100</v>
      </c>
      <c r="O413" s="43"/>
      <c r="P413" s="43"/>
      <c r="Q413" s="43">
        <v>291700</v>
      </c>
      <c r="R413" s="43"/>
      <c r="S413" s="44">
        <v>362100</v>
      </c>
      <c r="T413" s="44"/>
    </row>
    <row r="414" spans="1:20" ht="15" customHeight="1" x14ac:dyDescent="0.25">
      <c r="A414" s="39" t="s">
        <v>150</v>
      </c>
      <c r="B414" s="39"/>
      <c r="C414" s="39"/>
      <c r="D414" s="39"/>
      <c r="E414" s="5" t="s">
        <v>275</v>
      </c>
      <c r="F414" s="40" t="s">
        <v>123</v>
      </c>
      <c r="G414" s="40"/>
      <c r="H414" s="40"/>
      <c r="I414" s="40" t="s">
        <v>300</v>
      </c>
      <c r="J414" s="40"/>
      <c r="K414" s="40"/>
      <c r="L414" s="40" t="s">
        <v>151</v>
      </c>
      <c r="M414" s="40"/>
      <c r="N414" s="43">
        <v>435100</v>
      </c>
      <c r="O414" s="43"/>
      <c r="P414" s="43"/>
      <c r="Q414" s="43">
        <v>291700</v>
      </c>
      <c r="R414" s="43"/>
      <c r="S414" s="44">
        <v>362100</v>
      </c>
      <c r="T414" s="44"/>
    </row>
    <row r="415" spans="1:20" ht="34.5" customHeight="1" x14ac:dyDescent="0.25">
      <c r="A415" s="39" t="s">
        <v>90</v>
      </c>
      <c r="B415" s="39"/>
      <c r="C415" s="39"/>
      <c r="D415" s="39"/>
      <c r="E415" s="5" t="s">
        <v>275</v>
      </c>
      <c r="F415" s="40" t="s">
        <v>123</v>
      </c>
      <c r="G415" s="40"/>
      <c r="H415" s="40"/>
      <c r="I415" s="40" t="s">
        <v>91</v>
      </c>
      <c r="J415" s="40"/>
      <c r="K415" s="40"/>
      <c r="L415" s="45"/>
      <c r="M415" s="45"/>
      <c r="N415" s="43">
        <v>423586.86</v>
      </c>
      <c r="O415" s="43"/>
      <c r="P415" s="43"/>
      <c r="Q415" s="43">
        <v>277100</v>
      </c>
      <c r="R415" s="43"/>
      <c r="S415" s="44">
        <v>277100</v>
      </c>
      <c r="T415" s="44"/>
    </row>
    <row r="416" spans="1:20" ht="15" customHeight="1" x14ac:dyDescent="0.25">
      <c r="A416" s="39" t="s">
        <v>44</v>
      </c>
      <c r="B416" s="39"/>
      <c r="C416" s="39"/>
      <c r="D416" s="39"/>
      <c r="E416" s="5" t="s">
        <v>275</v>
      </c>
      <c r="F416" s="40" t="s">
        <v>123</v>
      </c>
      <c r="G416" s="40"/>
      <c r="H416" s="40"/>
      <c r="I416" s="40" t="s">
        <v>92</v>
      </c>
      <c r="J416" s="40"/>
      <c r="K416" s="40"/>
      <c r="L416" s="45"/>
      <c r="M416" s="45"/>
      <c r="N416" s="43">
        <v>423586.86</v>
      </c>
      <c r="O416" s="43"/>
      <c r="P416" s="43"/>
      <c r="Q416" s="43">
        <v>277100</v>
      </c>
      <c r="R416" s="43"/>
      <c r="S416" s="44">
        <v>277100</v>
      </c>
      <c r="T416" s="44"/>
    </row>
    <row r="417" spans="1:20" ht="45.75" customHeight="1" x14ac:dyDescent="0.25">
      <c r="A417" s="39" t="s">
        <v>301</v>
      </c>
      <c r="B417" s="39"/>
      <c r="C417" s="39"/>
      <c r="D417" s="39"/>
      <c r="E417" s="5" t="s">
        <v>275</v>
      </c>
      <c r="F417" s="40" t="s">
        <v>123</v>
      </c>
      <c r="G417" s="40"/>
      <c r="H417" s="40"/>
      <c r="I417" s="40" t="s">
        <v>302</v>
      </c>
      <c r="J417" s="40"/>
      <c r="K417" s="40"/>
      <c r="L417" s="45"/>
      <c r="M417" s="45"/>
      <c r="N417" s="43">
        <v>423586.86</v>
      </c>
      <c r="O417" s="43"/>
      <c r="P417" s="43"/>
      <c r="Q417" s="43">
        <v>277100</v>
      </c>
      <c r="R417" s="43"/>
      <c r="S417" s="44">
        <v>277100</v>
      </c>
      <c r="T417" s="44"/>
    </row>
    <row r="418" spans="1:20" ht="34.5" customHeight="1" x14ac:dyDescent="0.25">
      <c r="A418" s="39" t="s">
        <v>303</v>
      </c>
      <c r="B418" s="39"/>
      <c r="C418" s="39"/>
      <c r="D418" s="39"/>
      <c r="E418" s="5" t="s">
        <v>275</v>
      </c>
      <c r="F418" s="40" t="s">
        <v>123</v>
      </c>
      <c r="G418" s="40"/>
      <c r="H418" s="40"/>
      <c r="I418" s="40" t="s">
        <v>304</v>
      </c>
      <c r="J418" s="40"/>
      <c r="K418" s="40"/>
      <c r="L418" s="45"/>
      <c r="M418" s="45"/>
      <c r="N418" s="43">
        <v>423586.86</v>
      </c>
      <c r="O418" s="43"/>
      <c r="P418" s="43"/>
      <c r="Q418" s="43">
        <v>277100</v>
      </c>
      <c r="R418" s="43"/>
      <c r="S418" s="44">
        <v>277100</v>
      </c>
      <c r="T418" s="44"/>
    </row>
    <row r="419" spans="1:20" ht="15" customHeight="1" x14ac:dyDescent="0.25">
      <c r="A419" s="39" t="s">
        <v>150</v>
      </c>
      <c r="B419" s="39"/>
      <c r="C419" s="39"/>
      <c r="D419" s="39"/>
      <c r="E419" s="5" t="s">
        <v>275</v>
      </c>
      <c r="F419" s="40" t="s">
        <v>123</v>
      </c>
      <c r="G419" s="40"/>
      <c r="H419" s="40"/>
      <c r="I419" s="40" t="s">
        <v>304</v>
      </c>
      <c r="J419" s="40"/>
      <c r="K419" s="40"/>
      <c r="L419" s="40" t="s">
        <v>151</v>
      </c>
      <c r="M419" s="40"/>
      <c r="N419" s="43">
        <v>423586.86</v>
      </c>
      <c r="O419" s="43"/>
      <c r="P419" s="43"/>
      <c r="Q419" s="43">
        <v>277100</v>
      </c>
      <c r="R419" s="43"/>
      <c r="S419" s="44">
        <v>277100</v>
      </c>
      <c r="T419" s="44"/>
    </row>
    <row r="420" spans="1:20" ht="23.25" customHeight="1" x14ac:dyDescent="0.25">
      <c r="A420" s="39" t="s">
        <v>230</v>
      </c>
      <c r="B420" s="39"/>
      <c r="C420" s="39"/>
      <c r="D420" s="39"/>
      <c r="E420" s="5" t="s">
        <v>275</v>
      </c>
      <c r="F420" s="40" t="s">
        <v>123</v>
      </c>
      <c r="G420" s="40"/>
      <c r="H420" s="40"/>
      <c r="I420" s="40" t="s">
        <v>231</v>
      </c>
      <c r="J420" s="40"/>
      <c r="K420" s="40"/>
      <c r="L420" s="45"/>
      <c r="M420" s="45"/>
      <c r="N420" s="43">
        <v>2601320.13</v>
      </c>
      <c r="O420" s="43"/>
      <c r="P420" s="43"/>
      <c r="Q420" s="43">
        <v>0</v>
      </c>
      <c r="R420" s="43"/>
      <c r="S420" s="44">
        <v>0</v>
      </c>
      <c r="T420" s="44"/>
    </row>
    <row r="421" spans="1:20" ht="15" customHeight="1" x14ac:dyDescent="0.25">
      <c r="A421" s="39" t="s">
        <v>44</v>
      </c>
      <c r="B421" s="39"/>
      <c r="C421" s="39"/>
      <c r="D421" s="39"/>
      <c r="E421" s="5" t="s">
        <v>275</v>
      </c>
      <c r="F421" s="40" t="s">
        <v>123</v>
      </c>
      <c r="G421" s="40"/>
      <c r="H421" s="40"/>
      <c r="I421" s="40" t="s">
        <v>232</v>
      </c>
      <c r="J421" s="40"/>
      <c r="K421" s="40"/>
      <c r="L421" s="45"/>
      <c r="M421" s="45"/>
      <c r="N421" s="43">
        <v>2601320.13</v>
      </c>
      <c r="O421" s="43"/>
      <c r="P421" s="43"/>
      <c r="Q421" s="43">
        <v>0</v>
      </c>
      <c r="R421" s="43"/>
      <c r="S421" s="44">
        <v>0</v>
      </c>
      <c r="T421" s="44"/>
    </row>
    <row r="422" spans="1:20" ht="34.5" customHeight="1" x14ac:dyDescent="0.25">
      <c r="A422" s="39" t="s">
        <v>233</v>
      </c>
      <c r="B422" s="39"/>
      <c r="C422" s="39"/>
      <c r="D422" s="39"/>
      <c r="E422" s="5" t="s">
        <v>275</v>
      </c>
      <c r="F422" s="40" t="s">
        <v>123</v>
      </c>
      <c r="G422" s="40"/>
      <c r="H422" s="40"/>
      <c r="I422" s="40" t="s">
        <v>234</v>
      </c>
      <c r="J422" s="40"/>
      <c r="K422" s="40"/>
      <c r="L422" s="45"/>
      <c r="M422" s="45"/>
      <c r="N422" s="43">
        <v>2601320.13</v>
      </c>
      <c r="O422" s="43"/>
      <c r="P422" s="43"/>
      <c r="Q422" s="43">
        <v>0</v>
      </c>
      <c r="R422" s="43"/>
      <c r="S422" s="44">
        <v>0</v>
      </c>
      <c r="T422" s="44"/>
    </row>
    <row r="423" spans="1:20" ht="23.25" customHeight="1" x14ac:dyDescent="0.25">
      <c r="A423" s="39" t="s">
        <v>235</v>
      </c>
      <c r="B423" s="39"/>
      <c r="C423" s="39"/>
      <c r="D423" s="39"/>
      <c r="E423" s="5" t="s">
        <v>275</v>
      </c>
      <c r="F423" s="40" t="s">
        <v>123</v>
      </c>
      <c r="G423" s="40"/>
      <c r="H423" s="40"/>
      <c r="I423" s="40" t="s">
        <v>236</v>
      </c>
      <c r="J423" s="40"/>
      <c r="K423" s="40"/>
      <c r="L423" s="45"/>
      <c r="M423" s="45"/>
      <c r="N423" s="43">
        <v>2601320.13</v>
      </c>
      <c r="O423" s="43"/>
      <c r="P423" s="43"/>
      <c r="Q423" s="43">
        <v>0</v>
      </c>
      <c r="R423" s="43"/>
      <c r="S423" s="44">
        <v>0</v>
      </c>
      <c r="T423" s="44"/>
    </row>
    <row r="424" spans="1:20" ht="15" customHeight="1" x14ac:dyDescent="0.25">
      <c r="A424" s="39" t="s">
        <v>150</v>
      </c>
      <c r="B424" s="39"/>
      <c r="C424" s="39"/>
      <c r="D424" s="39"/>
      <c r="E424" s="5" t="s">
        <v>275</v>
      </c>
      <c r="F424" s="40" t="s">
        <v>123</v>
      </c>
      <c r="G424" s="40"/>
      <c r="H424" s="40"/>
      <c r="I424" s="40" t="s">
        <v>236</v>
      </c>
      <c r="J424" s="40"/>
      <c r="K424" s="40"/>
      <c r="L424" s="40" t="s">
        <v>151</v>
      </c>
      <c r="M424" s="40"/>
      <c r="N424" s="43">
        <v>2601320.13</v>
      </c>
      <c r="O424" s="43"/>
      <c r="P424" s="43"/>
      <c r="Q424" s="43">
        <v>0</v>
      </c>
      <c r="R424" s="43"/>
      <c r="S424" s="44">
        <v>0</v>
      </c>
      <c r="T424" s="44"/>
    </row>
    <row r="425" spans="1:20" ht="15" customHeight="1" x14ac:dyDescent="0.25">
      <c r="A425" s="39" t="s">
        <v>359</v>
      </c>
      <c r="B425" s="39"/>
      <c r="C425" s="39"/>
      <c r="D425" s="39"/>
      <c r="E425" s="5" t="s">
        <v>275</v>
      </c>
      <c r="F425" s="40" t="s">
        <v>275</v>
      </c>
      <c r="G425" s="40"/>
      <c r="H425" s="40"/>
      <c r="I425" s="41"/>
      <c r="J425" s="41"/>
      <c r="K425" s="41"/>
      <c r="L425" s="42"/>
      <c r="M425" s="42"/>
      <c r="N425" s="43">
        <v>2368020</v>
      </c>
      <c r="O425" s="43"/>
      <c r="P425" s="43"/>
      <c r="Q425" s="43">
        <v>2249920</v>
      </c>
      <c r="R425" s="43"/>
      <c r="S425" s="44">
        <v>2249920</v>
      </c>
      <c r="T425" s="44"/>
    </row>
    <row r="426" spans="1:20" ht="23.25" customHeight="1" x14ac:dyDescent="0.25">
      <c r="A426" s="39" t="s">
        <v>360</v>
      </c>
      <c r="B426" s="39"/>
      <c r="C426" s="39"/>
      <c r="D426" s="39"/>
      <c r="E426" s="5" t="s">
        <v>275</v>
      </c>
      <c r="F426" s="40" t="s">
        <v>275</v>
      </c>
      <c r="G426" s="40"/>
      <c r="H426" s="40"/>
      <c r="I426" s="40" t="s">
        <v>361</v>
      </c>
      <c r="J426" s="40"/>
      <c r="K426" s="40"/>
      <c r="L426" s="45"/>
      <c r="M426" s="45"/>
      <c r="N426" s="43">
        <v>2368020</v>
      </c>
      <c r="O426" s="43"/>
      <c r="P426" s="43"/>
      <c r="Q426" s="43">
        <v>2249920</v>
      </c>
      <c r="R426" s="43"/>
      <c r="S426" s="44">
        <v>2249920</v>
      </c>
      <c r="T426" s="44"/>
    </row>
    <row r="427" spans="1:20" ht="15" customHeight="1" x14ac:dyDescent="0.25">
      <c r="A427" s="39" t="s">
        <v>153</v>
      </c>
      <c r="B427" s="39"/>
      <c r="C427" s="39"/>
      <c r="D427" s="39"/>
      <c r="E427" s="5" t="s">
        <v>275</v>
      </c>
      <c r="F427" s="40" t="s">
        <v>275</v>
      </c>
      <c r="G427" s="40"/>
      <c r="H427" s="40"/>
      <c r="I427" s="40" t="s">
        <v>362</v>
      </c>
      <c r="J427" s="40"/>
      <c r="K427" s="40"/>
      <c r="L427" s="45"/>
      <c r="M427" s="45"/>
      <c r="N427" s="43">
        <v>765306.12</v>
      </c>
      <c r="O427" s="43"/>
      <c r="P427" s="43"/>
      <c r="Q427" s="43">
        <v>0</v>
      </c>
      <c r="R427" s="43"/>
      <c r="S427" s="44">
        <v>0</v>
      </c>
      <c r="T427" s="44"/>
    </row>
    <row r="428" spans="1:20" ht="23.25" customHeight="1" x14ac:dyDescent="0.25">
      <c r="A428" s="39" t="s">
        <v>363</v>
      </c>
      <c r="B428" s="39"/>
      <c r="C428" s="39"/>
      <c r="D428" s="39"/>
      <c r="E428" s="5" t="s">
        <v>275</v>
      </c>
      <c r="F428" s="40" t="s">
        <v>275</v>
      </c>
      <c r="G428" s="40"/>
      <c r="H428" s="40"/>
      <c r="I428" s="40" t="s">
        <v>364</v>
      </c>
      <c r="J428" s="40"/>
      <c r="K428" s="40"/>
      <c r="L428" s="45"/>
      <c r="M428" s="45"/>
      <c r="N428" s="43">
        <v>765306.12</v>
      </c>
      <c r="O428" s="43"/>
      <c r="P428" s="43"/>
      <c r="Q428" s="43">
        <v>0</v>
      </c>
      <c r="R428" s="43"/>
      <c r="S428" s="44">
        <v>0</v>
      </c>
      <c r="T428" s="44"/>
    </row>
    <row r="429" spans="1:20" ht="34.5" customHeight="1" x14ac:dyDescent="0.25">
      <c r="A429" s="39" t="s">
        <v>365</v>
      </c>
      <c r="B429" s="39"/>
      <c r="C429" s="39"/>
      <c r="D429" s="39"/>
      <c r="E429" s="5" t="s">
        <v>275</v>
      </c>
      <c r="F429" s="40" t="s">
        <v>275</v>
      </c>
      <c r="G429" s="40"/>
      <c r="H429" s="40"/>
      <c r="I429" s="40" t="s">
        <v>366</v>
      </c>
      <c r="J429" s="40"/>
      <c r="K429" s="40"/>
      <c r="L429" s="45"/>
      <c r="M429" s="45"/>
      <c r="N429" s="43">
        <v>765306.12</v>
      </c>
      <c r="O429" s="43"/>
      <c r="P429" s="43"/>
      <c r="Q429" s="43">
        <v>0</v>
      </c>
      <c r="R429" s="43"/>
      <c r="S429" s="44">
        <v>0</v>
      </c>
      <c r="T429" s="44"/>
    </row>
    <row r="430" spans="1:20" ht="34.5" customHeight="1" x14ac:dyDescent="0.25">
      <c r="A430" s="39" t="s">
        <v>26</v>
      </c>
      <c r="B430" s="39"/>
      <c r="C430" s="39"/>
      <c r="D430" s="39"/>
      <c r="E430" s="5" t="s">
        <v>275</v>
      </c>
      <c r="F430" s="40" t="s">
        <v>275</v>
      </c>
      <c r="G430" s="40"/>
      <c r="H430" s="40"/>
      <c r="I430" s="40" t="s">
        <v>366</v>
      </c>
      <c r="J430" s="40"/>
      <c r="K430" s="40"/>
      <c r="L430" s="40" t="s">
        <v>27</v>
      </c>
      <c r="M430" s="40"/>
      <c r="N430" s="43">
        <v>765306.12</v>
      </c>
      <c r="O430" s="43"/>
      <c r="P430" s="43"/>
      <c r="Q430" s="43">
        <v>0</v>
      </c>
      <c r="R430" s="43"/>
      <c r="S430" s="44">
        <v>0</v>
      </c>
      <c r="T430" s="44"/>
    </row>
    <row r="431" spans="1:20" ht="15" customHeight="1" x14ac:dyDescent="0.25">
      <c r="A431" s="39" t="s">
        <v>44</v>
      </c>
      <c r="B431" s="39"/>
      <c r="C431" s="39"/>
      <c r="D431" s="39"/>
      <c r="E431" s="5" t="s">
        <v>275</v>
      </c>
      <c r="F431" s="40" t="s">
        <v>275</v>
      </c>
      <c r="G431" s="40"/>
      <c r="H431" s="40"/>
      <c r="I431" s="40" t="s">
        <v>367</v>
      </c>
      <c r="J431" s="40"/>
      <c r="K431" s="40"/>
      <c r="L431" s="45"/>
      <c r="M431" s="45"/>
      <c r="N431" s="43">
        <v>1602713.88</v>
      </c>
      <c r="O431" s="43"/>
      <c r="P431" s="43"/>
      <c r="Q431" s="43">
        <v>2249920</v>
      </c>
      <c r="R431" s="43"/>
      <c r="S431" s="44">
        <v>2249920</v>
      </c>
      <c r="T431" s="44"/>
    </row>
    <row r="432" spans="1:20" ht="23.25" customHeight="1" x14ac:dyDescent="0.25">
      <c r="A432" s="39" t="s">
        <v>368</v>
      </c>
      <c r="B432" s="39"/>
      <c r="C432" s="39"/>
      <c r="D432" s="39"/>
      <c r="E432" s="5" t="s">
        <v>275</v>
      </c>
      <c r="F432" s="40" t="s">
        <v>275</v>
      </c>
      <c r="G432" s="40"/>
      <c r="H432" s="40"/>
      <c r="I432" s="40" t="s">
        <v>369</v>
      </c>
      <c r="J432" s="40"/>
      <c r="K432" s="40"/>
      <c r="L432" s="45"/>
      <c r="M432" s="45"/>
      <c r="N432" s="43">
        <v>1602713.88</v>
      </c>
      <c r="O432" s="43"/>
      <c r="P432" s="43"/>
      <c r="Q432" s="43">
        <v>2249920</v>
      </c>
      <c r="R432" s="43"/>
      <c r="S432" s="44">
        <v>2249920</v>
      </c>
      <c r="T432" s="44"/>
    </row>
    <row r="433" spans="1:20" ht="23.25" customHeight="1" x14ac:dyDescent="0.25">
      <c r="A433" s="39" t="s">
        <v>106</v>
      </c>
      <c r="B433" s="39"/>
      <c r="C433" s="39"/>
      <c r="D433" s="39"/>
      <c r="E433" s="5" t="s">
        <v>275</v>
      </c>
      <c r="F433" s="40" t="s">
        <v>275</v>
      </c>
      <c r="G433" s="40"/>
      <c r="H433" s="40"/>
      <c r="I433" s="40" t="s">
        <v>370</v>
      </c>
      <c r="J433" s="40"/>
      <c r="K433" s="40"/>
      <c r="L433" s="45"/>
      <c r="M433" s="45"/>
      <c r="N433" s="43">
        <v>1019333.88</v>
      </c>
      <c r="O433" s="43"/>
      <c r="P433" s="43"/>
      <c r="Q433" s="43">
        <v>1734640</v>
      </c>
      <c r="R433" s="43"/>
      <c r="S433" s="44">
        <v>1734640</v>
      </c>
      <c r="T433" s="44"/>
    </row>
    <row r="434" spans="1:20" ht="23.25" customHeight="1" x14ac:dyDescent="0.25">
      <c r="A434" s="39" t="s">
        <v>108</v>
      </c>
      <c r="B434" s="39"/>
      <c r="C434" s="39"/>
      <c r="D434" s="39"/>
      <c r="E434" s="5" t="s">
        <v>275</v>
      </c>
      <c r="F434" s="40" t="s">
        <v>275</v>
      </c>
      <c r="G434" s="40"/>
      <c r="H434" s="40"/>
      <c r="I434" s="40" t="s">
        <v>370</v>
      </c>
      <c r="J434" s="40"/>
      <c r="K434" s="40"/>
      <c r="L434" s="40" t="s">
        <v>109</v>
      </c>
      <c r="M434" s="40"/>
      <c r="N434" s="43">
        <v>237400</v>
      </c>
      <c r="O434" s="43"/>
      <c r="P434" s="43"/>
      <c r="Q434" s="43">
        <v>937400</v>
      </c>
      <c r="R434" s="43"/>
      <c r="S434" s="44">
        <v>937400</v>
      </c>
      <c r="T434" s="44"/>
    </row>
    <row r="435" spans="1:20" ht="34.5" customHeight="1" x14ac:dyDescent="0.25">
      <c r="A435" s="39" t="s">
        <v>26</v>
      </c>
      <c r="B435" s="39"/>
      <c r="C435" s="39"/>
      <c r="D435" s="39"/>
      <c r="E435" s="5" t="s">
        <v>275</v>
      </c>
      <c r="F435" s="40" t="s">
        <v>275</v>
      </c>
      <c r="G435" s="40"/>
      <c r="H435" s="40"/>
      <c r="I435" s="40" t="s">
        <v>370</v>
      </c>
      <c r="J435" s="40"/>
      <c r="K435" s="40"/>
      <c r="L435" s="40" t="s">
        <v>27</v>
      </c>
      <c r="M435" s="40"/>
      <c r="N435" s="43">
        <v>681933.88</v>
      </c>
      <c r="O435" s="43"/>
      <c r="P435" s="43"/>
      <c r="Q435" s="43">
        <v>697240</v>
      </c>
      <c r="R435" s="43"/>
      <c r="S435" s="44">
        <v>697240</v>
      </c>
      <c r="T435" s="44"/>
    </row>
    <row r="436" spans="1:20" ht="15" customHeight="1" x14ac:dyDescent="0.25">
      <c r="A436" s="39" t="s">
        <v>371</v>
      </c>
      <c r="B436" s="39"/>
      <c r="C436" s="39"/>
      <c r="D436" s="39"/>
      <c r="E436" s="5" t="s">
        <v>275</v>
      </c>
      <c r="F436" s="40" t="s">
        <v>275</v>
      </c>
      <c r="G436" s="40"/>
      <c r="H436" s="40"/>
      <c r="I436" s="40" t="s">
        <v>370</v>
      </c>
      <c r="J436" s="40"/>
      <c r="K436" s="40"/>
      <c r="L436" s="40" t="s">
        <v>372</v>
      </c>
      <c r="M436" s="40"/>
      <c r="N436" s="43">
        <v>100000</v>
      </c>
      <c r="O436" s="43"/>
      <c r="P436" s="43"/>
      <c r="Q436" s="43">
        <v>100000</v>
      </c>
      <c r="R436" s="43"/>
      <c r="S436" s="44">
        <v>100000</v>
      </c>
      <c r="T436" s="44"/>
    </row>
    <row r="437" spans="1:20" ht="34.5" customHeight="1" x14ac:dyDescent="0.25">
      <c r="A437" s="39" t="s">
        <v>373</v>
      </c>
      <c r="B437" s="39"/>
      <c r="C437" s="39"/>
      <c r="D437" s="39"/>
      <c r="E437" s="5" t="s">
        <v>275</v>
      </c>
      <c r="F437" s="40" t="s">
        <v>275</v>
      </c>
      <c r="G437" s="40"/>
      <c r="H437" s="40"/>
      <c r="I437" s="40" t="s">
        <v>374</v>
      </c>
      <c r="J437" s="40"/>
      <c r="K437" s="40"/>
      <c r="L437" s="45"/>
      <c r="M437" s="45"/>
      <c r="N437" s="43">
        <v>300000</v>
      </c>
      <c r="O437" s="43"/>
      <c r="P437" s="43"/>
      <c r="Q437" s="43">
        <v>300000</v>
      </c>
      <c r="R437" s="43"/>
      <c r="S437" s="44">
        <v>300000</v>
      </c>
      <c r="T437" s="44"/>
    </row>
    <row r="438" spans="1:20" ht="15" customHeight="1" x14ac:dyDescent="0.25">
      <c r="A438" s="39" t="s">
        <v>371</v>
      </c>
      <c r="B438" s="39"/>
      <c r="C438" s="39"/>
      <c r="D438" s="39"/>
      <c r="E438" s="5" t="s">
        <v>275</v>
      </c>
      <c r="F438" s="40" t="s">
        <v>275</v>
      </c>
      <c r="G438" s="40"/>
      <c r="H438" s="40"/>
      <c r="I438" s="40" t="s">
        <v>374</v>
      </c>
      <c r="J438" s="40"/>
      <c r="K438" s="40"/>
      <c r="L438" s="40" t="s">
        <v>372</v>
      </c>
      <c r="M438" s="40"/>
      <c r="N438" s="43">
        <v>300000</v>
      </c>
      <c r="O438" s="43"/>
      <c r="P438" s="43"/>
      <c r="Q438" s="43">
        <v>300000</v>
      </c>
      <c r="R438" s="43"/>
      <c r="S438" s="44">
        <v>300000</v>
      </c>
      <c r="T438" s="44"/>
    </row>
    <row r="439" spans="1:20" ht="34.5" customHeight="1" x14ac:dyDescent="0.25">
      <c r="A439" s="39" t="s">
        <v>375</v>
      </c>
      <c r="B439" s="39"/>
      <c r="C439" s="39"/>
      <c r="D439" s="39"/>
      <c r="E439" s="5" t="s">
        <v>275</v>
      </c>
      <c r="F439" s="40" t="s">
        <v>275</v>
      </c>
      <c r="G439" s="40"/>
      <c r="H439" s="40"/>
      <c r="I439" s="40" t="s">
        <v>376</v>
      </c>
      <c r="J439" s="40"/>
      <c r="K439" s="40"/>
      <c r="L439" s="45"/>
      <c r="M439" s="45"/>
      <c r="N439" s="43">
        <v>9000</v>
      </c>
      <c r="O439" s="43"/>
      <c r="P439" s="43"/>
      <c r="Q439" s="43">
        <v>9000</v>
      </c>
      <c r="R439" s="43"/>
      <c r="S439" s="44">
        <v>9000</v>
      </c>
      <c r="T439" s="44"/>
    </row>
    <row r="440" spans="1:20" ht="15" customHeight="1" x14ac:dyDescent="0.25">
      <c r="A440" s="39" t="s">
        <v>377</v>
      </c>
      <c r="B440" s="39"/>
      <c r="C440" s="39"/>
      <c r="D440" s="39"/>
      <c r="E440" s="5" t="s">
        <v>275</v>
      </c>
      <c r="F440" s="40" t="s">
        <v>275</v>
      </c>
      <c r="G440" s="40"/>
      <c r="H440" s="40"/>
      <c r="I440" s="40" t="s">
        <v>376</v>
      </c>
      <c r="J440" s="40"/>
      <c r="K440" s="40"/>
      <c r="L440" s="40" t="s">
        <v>378</v>
      </c>
      <c r="M440" s="40"/>
      <c r="N440" s="43">
        <v>9000</v>
      </c>
      <c r="O440" s="43"/>
      <c r="P440" s="43"/>
      <c r="Q440" s="43">
        <v>9000</v>
      </c>
      <c r="R440" s="43"/>
      <c r="S440" s="44">
        <v>9000</v>
      </c>
      <c r="T440" s="44"/>
    </row>
    <row r="441" spans="1:20" ht="34.5" customHeight="1" x14ac:dyDescent="0.25">
      <c r="A441" s="39" t="s">
        <v>379</v>
      </c>
      <c r="B441" s="39"/>
      <c r="C441" s="39"/>
      <c r="D441" s="39"/>
      <c r="E441" s="5" t="s">
        <v>275</v>
      </c>
      <c r="F441" s="40" t="s">
        <v>275</v>
      </c>
      <c r="G441" s="40"/>
      <c r="H441" s="40"/>
      <c r="I441" s="40" t="s">
        <v>380</v>
      </c>
      <c r="J441" s="40"/>
      <c r="K441" s="40"/>
      <c r="L441" s="45"/>
      <c r="M441" s="45"/>
      <c r="N441" s="43">
        <v>154380</v>
      </c>
      <c r="O441" s="43"/>
      <c r="P441" s="43"/>
      <c r="Q441" s="43">
        <v>86280</v>
      </c>
      <c r="R441" s="43"/>
      <c r="S441" s="44">
        <v>86280</v>
      </c>
      <c r="T441" s="44"/>
    </row>
    <row r="442" spans="1:20" ht="15" customHeight="1" x14ac:dyDescent="0.25">
      <c r="A442" s="39" t="s">
        <v>377</v>
      </c>
      <c r="B442" s="39"/>
      <c r="C442" s="39"/>
      <c r="D442" s="39"/>
      <c r="E442" s="5" t="s">
        <v>275</v>
      </c>
      <c r="F442" s="40" t="s">
        <v>275</v>
      </c>
      <c r="G442" s="40"/>
      <c r="H442" s="40"/>
      <c r="I442" s="40" t="s">
        <v>380</v>
      </c>
      <c r="J442" s="40"/>
      <c r="K442" s="40"/>
      <c r="L442" s="40" t="s">
        <v>378</v>
      </c>
      <c r="M442" s="40"/>
      <c r="N442" s="43">
        <v>100000</v>
      </c>
      <c r="O442" s="43"/>
      <c r="P442" s="43"/>
      <c r="Q442" s="43">
        <v>60000</v>
      </c>
      <c r="R442" s="43"/>
      <c r="S442" s="44">
        <v>60000</v>
      </c>
      <c r="T442" s="44"/>
    </row>
    <row r="443" spans="1:20" ht="15" customHeight="1" x14ac:dyDescent="0.25">
      <c r="A443" s="39" t="s">
        <v>150</v>
      </c>
      <c r="B443" s="39"/>
      <c r="C443" s="39"/>
      <c r="D443" s="39"/>
      <c r="E443" s="5" t="s">
        <v>275</v>
      </c>
      <c r="F443" s="40" t="s">
        <v>275</v>
      </c>
      <c r="G443" s="40"/>
      <c r="H443" s="40"/>
      <c r="I443" s="40" t="s">
        <v>380</v>
      </c>
      <c r="J443" s="40"/>
      <c r="K443" s="40"/>
      <c r="L443" s="40" t="s">
        <v>151</v>
      </c>
      <c r="M443" s="40"/>
      <c r="N443" s="43">
        <v>54380</v>
      </c>
      <c r="O443" s="43"/>
      <c r="P443" s="43"/>
      <c r="Q443" s="43">
        <v>26280</v>
      </c>
      <c r="R443" s="43"/>
      <c r="S443" s="44">
        <v>26280</v>
      </c>
      <c r="T443" s="44"/>
    </row>
    <row r="444" spans="1:20" ht="45.75" customHeight="1" x14ac:dyDescent="0.25">
      <c r="A444" s="39" t="s">
        <v>381</v>
      </c>
      <c r="B444" s="39"/>
      <c r="C444" s="39"/>
      <c r="D444" s="39"/>
      <c r="E444" s="5" t="s">
        <v>275</v>
      </c>
      <c r="F444" s="40" t="s">
        <v>275</v>
      </c>
      <c r="G444" s="40"/>
      <c r="H444" s="40"/>
      <c r="I444" s="40" t="s">
        <v>382</v>
      </c>
      <c r="J444" s="40"/>
      <c r="K444" s="40"/>
      <c r="L444" s="45"/>
      <c r="M444" s="45"/>
      <c r="N444" s="43">
        <v>120000</v>
      </c>
      <c r="O444" s="43"/>
      <c r="P444" s="43"/>
      <c r="Q444" s="43">
        <v>120000</v>
      </c>
      <c r="R444" s="43"/>
      <c r="S444" s="44">
        <v>120000</v>
      </c>
      <c r="T444" s="44"/>
    </row>
    <row r="445" spans="1:20" ht="15" customHeight="1" x14ac:dyDescent="0.25">
      <c r="A445" s="39" t="s">
        <v>371</v>
      </c>
      <c r="B445" s="39"/>
      <c r="C445" s="39"/>
      <c r="D445" s="39"/>
      <c r="E445" s="5" t="s">
        <v>275</v>
      </c>
      <c r="F445" s="40" t="s">
        <v>275</v>
      </c>
      <c r="G445" s="40"/>
      <c r="H445" s="40"/>
      <c r="I445" s="40" t="s">
        <v>382</v>
      </c>
      <c r="J445" s="40"/>
      <c r="K445" s="40"/>
      <c r="L445" s="40" t="s">
        <v>372</v>
      </c>
      <c r="M445" s="40"/>
      <c r="N445" s="43">
        <v>120000</v>
      </c>
      <c r="O445" s="43"/>
      <c r="P445" s="43"/>
      <c r="Q445" s="43">
        <v>120000</v>
      </c>
      <c r="R445" s="43"/>
      <c r="S445" s="44">
        <v>120000</v>
      </c>
      <c r="T445" s="44"/>
    </row>
    <row r="446" spans="1:20" ht="15" customHeight="1" x14ac:dyDescent="0.25">
      <c r="A446" s="39" t="s">
        <v>383</v>
      </c>
      <c r="B446" s="39"/>
      <c r="C446" s="39"/>
      <c r="D446" s="39"/>
      <c r="E446" s="5" t="s">
        <v>275</v>
      </c>
      <c r="F446" s="40" t="s">
        <v>162</v>
      </c>
      <c r="G446" s="40"/>
      <c r="H446" s="40"/>
      <c r="I446" s="41"/>
      <c r="J446" s="41"/>
      <c r="K446" s="41"/>
      <c r="L446" s="42"/>
      <c r="M446" s="42"/>
      <c r="N446" s="43">
        <v>45054230.420000002</v>
      </c>
      <c r="O446" s="43"/>
      <c r="P446" s="43"/>
      <c r="Q446" s="43">
        <v>36715629.090000004</v>
      </c>
      <c r="R446" s="43"/>
      <c r="S446" s="44">
        <v>41622635.899999999</v>
      </c>
      <c r="T446" s="44"/>
    </row>
    <row r="447" spans="1:20" ht="23.25" customHeight="1" x14ac:dyDescent="0.25">
      <c r="A447" s="39" t="s">
        <v>277</v>
      </c>
      <c r="B447" s="39"/>
      <c r="C447" s="39"/>
      <c r="D447" s="39"/>
      <c r="E447" s="5" t="s">
        <v>275</v>
      </c>
      <c r="F447" s="40" t="s">
        <v>162</v>
      </c>
      <c r="G447" s="40"/>
      <c r="H447" s="40"/>
      <c r="I447" s="40" t="s">
        <v>278</v>
      </c>
      <c r="J447" s="40"/>
      <c r="K447" s="40"/>
      <c r="L447" s="45"/>
      <c r="M447" s="45"/>
      <c r="N447" s="43">
        <v>36176226.590000004</v>
      </c>
      <c r="O447" s="43"/>
      <c r="P447" s="43"/>
      <c r="Q447" s="43">
        <v>27158907.609999999</v>
      </c>
      <c r="R447" s="43"/>
      <c r="S447" s="44">
        <v>31243507.609999999</v>
      </c>
      <c r="T447" s="44"/>
    </row>
    <row r="448" spans="1:20" ht="15" customHeight="1" x14ac:dyDescent="0.25">
      <c r="A448" s="39" t="s">
        <v>279</v>
      </c>
      <c r="B448" s="39"/>
      <c r="C448" s="39"/>
      <c r="D448" s="39"/>
      <c r="E448" s="5" t="s">
        <v>275</v>
      </c>
      <c r="F448" s="40" t="s">
        <v>162</v>
      </c>
      <c r="G448" s="40"/>
      <c r="H448" s="40"/>
      <c r="I448" s="40" t="s">
        <v>280</v>
      </c>
      <c r="J448" s="40"/>
      <c r="K448" s="40"/>
      <c r="L448" s="45"/>
      <c r="M448" s="45"/>
      <c r="N448" s="43">
        <v>36176226.590000004</v>
      </c>
      <c r="O448" s="43"/>
      <c r="P448" s="43"/>
      <c r="Q448" s="43">
        <v>27158907.609999999</v>
      </c>
      <c r="R448" s="43"/>
      <c r="S448" s="44">
        <v>31243507.609999999</v>
      </c>
      <c r="T448" s="44"/>
    </row>
    <row r="449" spans="1:20" ht="34.5" customHeight="1" x14ac:dyDescent="0.25">
      <c r="A449" s="39" t="s">
        <v>290</v>
      </c>
      <c r="B449" s="39"/>
      <c r="C449" s="39"/>
      <c r="D449" s="39"/>
      <c r="E449" s="5" t="s">
        <v>275</v>
      </c>
      <c r="F449" s="40" t="s">
        <v>162</v>
      </c>
      <c r="G449" s="40"/>
      <c r="H449" s="40"/>
      <c r="I449" s="40" t="s">
        <v>291</v>
      </c>
      <c r="J449" s="40"/>
      <c r="K449" s="40"/>
      <c r="L449" s="45"/>
      <c r="M449" s="45"/>
      <c r="N449" s="43">
        <v>604091.32999999996</v>
      </c>
      <c r="O449" s="43"/>
      <c r="P449" s="43"/>
      <c r="Q449" s="43">
        <v>604091.32999999996</v>
      </c>
      <c r="R449" s="43"/>
      <c r="S449" s="44">
        <v>604091.32999999996</v>
      </c>
      <c r="T449" s="44"/>
    </row>
    <row r="450" spans="1:20" ht="124.5" customHeight="1" x14ac:dyDescent="0.25">
      <c r="A450" s="39" t="s">
        <v>384</v>
      </c>
      <c r="B450" s="39"/>
      <c r="C450" s="39"/>
      <c r="D450" s="39"/>
      <c r="E450" s="5" t="s">
        <v>275</v>
      </c>
      <c r="F450" s="40" t="s">
        <v>162</v>
      </c>
      <c r="G450" s="40"/>
      <c r="H450" s="40"/>
      <c r="I450" s="40" t="s">
        <v>385</v>
      </c>
      <c r="J450" s="40"/>
      <c r="K450" s="40"/>
      <c r="L450" s="45"/>
      <c r="M450" s="45"/>
      <c r="N450" s="43">
        <v>604091.32999999996</v>
      </c>
      <c r="O450" s="43"/>
      <c r="P450" s="43"/>
      <c r="Q450" s="43">
        <v>604091.32999999996</v>
      </c>
      <c r="R450" s="43"/>
      <c r="S450" s="44">
        <v>604091.32999999996</v>
      </c>
      <c r="T450" s="44"/>
    </row>
    <row r="451" spans="1:20" ht="23.25" customHeight="1" x14ac:dyDescent="0.25">
      <c r="A451" s="39" t="s">
        <v>108</v>
      </c>
      <c r="B451" s="39"/>
      <c r="C451" s="39"/>
      <c r="D451" s="39"/>
      <c r="E451" s="5" t="s">
        <v>275</v>
      </c>
      <c r="F451" s="40" t="s">
        <v>162</v>
      </c>
      <c r="G451" s="40"/>
      <c r="H451" s="40"/>
      <c r="I451" s="40" t="s">
        <v>385</v>
      </c>
      <c r="J451" s="40"/>
      <c r="K451" s="40"/>
      <c r="L451" s="40" t="s">
        <v>109</v>
      </c>
      <c r="M451" s="40"/>
      <c r="N451" s="43">
        <v>604091.32999999996</v>
      </c>
      <c r="O451" s="43"/>
      <c r="P451" s="43"/>
      <c r="Q451" s="43">
        <v>604091.32999999996</v>
      </c>
      <c r="R451" s="43"/>
      <c r="S451" s="44">
        <v>604091.32999999996</v>
      </c>
      <c r="T451" s="44"/>
    </row>
    <row r="452" spans="1:20" ht="34.5" customHeight="1" x14ac:dyDescent="0.25">
      <c r="A452" s="39" t="s">
        <v>386</v>
      </c>
      <c r="B452" s="39"/>
      <c r="C452" s="39"/>
      <c r="D452" s="39"/>
      <c r="E452" s="5" t="s">
        <v>275</v>
      </c>
      <c r="F452" s="40" t="s">
        <v>162</v>
      </c>
      <c r="G452" s="40"/>
      <c r="H452" s="40"/>
      <c r="I452" s="40" t="s">
        <v>387</v>
      </c>
      <c r="J452" s="40"/>
      <c r="K452" s="40"/>
      <c r="L452" s="45"/>
      <c r="M452" s="45"/>
      <c r="N452" s="43">
        <v>10000</v>
      </c>
      <c r="O452" s="43"/>
      <c r="P452" s="43"/>
      <c r="Q452" s="43">
        <v>10000</v>
      </c>
      <c r="R452" s="43"/>
      <c r="S452" s="44">
        <v>10000</v>
      </c>
      <c r="T452" s="44"/>
    </row>
    <row r="453" spans="1:20" ht="23.25" customHeight="1" x14ac:dyDescent="0.25">
      <c r="A453" s="39" t="s">
        <v>388</v>
      </c>
      <c r="B453" s="39"/>
      <c r="C453" s="39"/>
      <c r="D453" s="39"/>
      <c r="E453" s="5" t="s">
        <v>275</v>
      </c>
      <c r="F453" s="40" t="s">
        <v>162</v>
      </c>
      <c r="G453" s="40"/>
      <c r="H453" s="40"/>
      <c r="I453" s="40" t="s">
        <v>389</v>
      </c>
      <c r="J453" s="40"/>
      <c r="K453" s="40"/>
      <c r="L453" s="45"/>
      <c r="M453" s="45"/>
      <c r="N453" s="43">
        <v>10000</v>
      </c>
      <c r="O453" s="43"/>
      <c r="P453" s="43"/>
      <c r="Q453" s="43">
        <v>10000</v>
      </c>
      <c r="R453" s="43"/>
      <c r="S453" s="44">
        <v>10000</v>
      </c>
      <c r="T453" s="44"/>
    </row>
    <row r="454" spans="1:20" ht="34.5" customHeight="1" x14ac:dyDescent="0.25">
      <c r="A454" s="39" t="s">
        <v>26</v>
      </c>
      <c r="B454" s="39"/>
      <c r="C454" s="39"/>
      <c r="D454" s="39"/>
      <c r="E454" s="5" t="s">
        <v>275</v>
      </c>
      <c r="F454" s="40" t="s">
        <v>162</v>
      </c>
      <c r="G454" s="40"/>
      <c r="H454" s="40"/>
      <c r="I454" s="40" t="s">
        <v>389</v>
      </c>
      <c r="J454" s="40"/>
      <c r="K454" s="40"/>
      <c r="L454" s="40" t="s">
        <v>27</v>
      </c>
      <c r="M454" s="40"/>
      <c r="N454" s="43">
        <v>10000</v>
      </c>
      <c r="O454" s="43"/>
      <c r="P454" s="43"/>
      <c r="Q454" s="43">
        <v>10000</v>
      </c>
      <c r="R454" s="43"/>
      <c r="S454" s="44">
        <v>10000</v>
      </c>
      <c r="T454" s="44"/>
    </row>
    <row r="455" spans="1:20" ht="23.25" customHeight="1" x14ac:dyDescent="0.25">
      <c r="A455" s="39" t="s">
        <v>390</v>
      </c>
      <c r="B455" s="39"/>
      <c r="C455" s="39"/>
      <c r="D455" s="39"/>
      <c r="E455" s="5" t="s">
        <v>275</v>
      </c>
      <c r="F455" s="40" t="s">
        <v>162</v>
      </c>
      <c r="G455" s="40"/>
      <c r="H455" s="40"/>
      <c r="I455" s="40" t="s">
        <v>391</v>
      </c>
      <c r="J455" s="40"/>
      <c r="K455" s="40"/>
      <c r="L455" s="45"/>
      <c r="M455" s="45"/>
      <c r="N455" s="43">
        <v>15000</v>
      </c>
      <c r="O455" s="43"/>
      <c r="P455" s="43"/>
      <c r="Q455" s="43">
        <v>10000</v>
      </c>
      <c r="R455" s="43"/>
      <c r="S455" s="44">
        <v>10000</v>
      </c>
      <c r="T455" s="44"/>
    </row>
    <row r="456" spans="1:20" ht="15" customHeight="1" x14ac:dyDescent="0.25">
      <c r="A456" s="39" t="s">
        <v>392</v>
      </c>
      <c r="B456" s="39"/>
      <c r="C456" s="39"/>
      <c r="D456" s="39"/>
      <c r="E456" s="5" t="s">
        <v>275</v>
      </c>
      <c r="F456" s="40" t="s">
        <v>162</v>
      </c>
      <c r="G456" s="40"/>
      <c r="H456" s="40"/>
      <c r="I456" s="40" t="s">
        <v>393</v>
      </c>
      <c r="J456" s="40"/>
      <c r="K456" s="40"/>
      <c r="L456" s="45"/>
      <c r="M456" s="45"/>
      <c r="N456" s="43">
        <v>15000</v>
      </c>
      <c r="O456" s="43"/>
      <c r="P456" s="43"/>
      <c r="Q456" s="43">
        <v>10000</v>
      </c>
      <c r="R456" s="43"/>
      <c r="S456" s="44">
        <v>10000</v>
      </c>
      <c r="T456" s="44"/>
    </row>
    <row r="457" spans="1:20" ht="34.5" customHeight="1" x14ac:dyDescent="0.25">
      <c r="A457" s="39" t="s">
        <v>26</v>
      </c>
      <c r="B457" s="39"/>
      <c r="C457" s="39"/>
      <c r="D457" s="39"/>
      <c r="E457" s="5" t="s">
        <v>275</v>
      </c>
      <c r="F457" s="40" t="s">
        <v>162</v>
      </c>
      <c r="G457" s="40"/>
      <c r="H457" s="40"/>
      <c r="I457" s="40" t="s">
        <v>393</v>
      </c>
      <c r="J457" s="40"/>
      <c r="K457" s="40"/>
      <c r="L457" s="40" t="s">
        <v>27</v>
      </c>
      <c r="M457" s="40"/>
      <c r="N457" s="43">
        <v>15000</v>
      </c>
      <c r="O457" s="43"/>
      <c r="P457" s="43"/>
      <c r="Q457" s="43">
        <v>10000</v>
      </c>
      <c r="R457" s="43"/>
      <c r="S457" s="44">
        <v>10000</v>
      </c>
      <c r="T457" s="44"/>
    </row>
    <row r="458" spans="1:20" ht="34.5" customHeight="1" x14ac:dyDescent="0.25">
      <c r="A458" s="39" t="s">
        <v>394</v>
      </c>
      <c r="B458" s="39"/>
      <c r="C458" s="39"/>
      <c r="D458" s="39"/>
      <c r="E458" s="5" t="s">
        <v>275</v>
      </c>
      <c r="F458" s="40" t="s">
        <v>162</v>
      </c>
      <c r="G458" s="40"/>
      <c r="H458" s="40"/>
      <c r="I458" s="40" t="s">
        <v>395</v>
      </c>
      <c r="J458" s="40"/>
      <c r="K458" s="40"/>
      <c r="L458" s="45"/>
      <c r="M458" s="45"/>
      <c r="N458" s="43">
        <v>20000</v>
      </c>
      <c r="O458" s="43"/>
      <c r="P458" s="43"/>
      <c r="Q458" s="43">
        <v>20000</v>
      </c>
      <c r="R458" s="43"/>
      <c r="S458" s="44">
        <v>20000</v>
      </c>
      <c r="T458" s="44"/>
    </row>
    <row r="459" spans="1:20" ht="15" customHeight="1" x14ac:dyDescent="0.25">
      <c r="A459" s="39" t="s">
        <v>396</v>
      </c>
      <c r="B459" s="39"/>
      <c r="C459" s="39"/>
      <c r="D459" s="39"/>
      <c r="E459" s="5" t="s">
        <v>275</v>
      </c>
      <c r="F459" s="40" t="s">
        <v>162</v>
      </c>
      <c r="G459" s="40"/>
      <c r="H459" s="40"/>
      <c r="I459" s="40" t="s">
        <v>397</v>
      </c>
      <c r="J459" s="40"/>
      <c r="K459" s="40"/>
      <c r="L459" s="45"/>
      <c r="M459" s="45"/>
      <c r="N459" s="43">
        <v>20000</v>
      </c>
      <c r="O459" s="43"/>
      <c r="P459" s="43"/>
      <c r="Q459" s="43">
        <v>20000</v>
      </c>
      <c r="R459" s="43"/>
      <c r="S459" s="44">
        <v>20000</v>
      </c>
      <c r="T459" s="44"/>
    </row>
    <row r="460" spans="1:20" ht="34.5" customHeight="1" x14ac:dyDescent="0.25">
      <c r="A460" s="39" t="s">
        <v>26</v>
      </c>
      <c r="B460" s="39"/>
      <c r="C460" s="39"/>
      <c r="D460" s="39"/>
      <c r="E460" s="5" t="s">
        <v>275</v>
      </c>
      <c r="F460" s="40" t="s">
        <v>162</v>
      </c>
      <c r="G460" s="40"/>
      <c r="H460" s="40"/>
      <c r="I460" s="40" t="s">
        <v>397</v>
      </c>
      <c r="J460" s="40"/>
      <c r="K460" s="40"/>
      <c r="L460" s="40" t="s">
        <v>27</v>
      </c>
      <c r="M460" s="40"/>
      <c r="N460" s="43">
        <v>20000</v>
      </c>
      <c r="O460" s="43"/>
      <c r="P460" s="43"/>
      <c r="Q460" s="43">
        <v>20000</v>
      </c>
      <c r="R460" s="43"/>
      <c r="S460" s="44">
        <v>20000</v>
      </c>
      <c r="T460" s="44"/>
    </row>
    <row r="461" spans="1:20" ht="45.75" customHeight="1" x14ac:dyDescent="0.25">
      <c r="A461" s="39" t="s">
        <v>398</v>
      </c>
      <c r="B461" s="39"/>
      <c r="C461" s="39"/>
      <c r="D461" s="39"/>
      <c r="E461" s="5" t="s">
        <v>275</v>
      </c>
      <c r="F461" s="40" t="s">
        <v>162</v>
      </c>
      <c r="G461" s="40"/>
      <c r="H461" s="40"/>
      <c r="I461" s="40" t="s">
        <v>399</v>
      </c>
      <c r="J461" s="40"/>
      <c r="K461" s="40"/>
      <c r="L461" s="45"/>
      <c r="M461" s="45"/>
      <c r="N461" s="43">
        <v>10000</v>
      </c>
      <c r="O461" s="43"/>
      <c r="P461" s="43"/>
      <c r="Q461" s="43">
        <v>10000</v>
      </c>
      <c r="R461" s="43"/>
      <c r="S461" s="44">
        <v>10000</v>
      </c>
      <c r="T461" s="44"/>
    </row>
    <row r="462" spans="1:20" ht="34.5" customHeight="1" x14ac:dyDescent="0.25">
      <c r="A462" s="39" t="s">
        <v>400</v>
      </c>
      <c r="B462" s="39"/>
      <c r="C462" s="39"/>
      <c r="D462" s="39"/>
      <c r="E462" s="5" t="s">
        <v>275</v>
      </c>
      <c r="F462" s="40" t="s">
        <v>162</v>
      </c>
      <c r="G462" s="40"/>
      <c r="H462" s="40"/>
      <c r="I462" s="40" t="s">
        <v>401</v>
      </c>
      <c r="J462" s="40"/>
      <c r="K462" s="40"/>
      <c r="L462" s="45"/>
      <c r="M462" s="45"/>
      <c r="N462" s="43">
        <v>10000</v>
      </c>
      <c r="O462" s="43"/>
      <c r="P462" s="43"/>
      <c r="Q462" s="43">
        <v>10000</v>
      </c>
      <c r="R462" s="43"/>
      <c r="S462" s="44">
        <v>10000</v>
      </c>
      <c r="T462" s="44"/>
    </row>
    <row r="463" spans="1:20" ht="34.5" customHeight="1" x14ac:dyDescent="0.25">
      <c r="A463" s="39" t="s">
        <v>26</v>
      </c>
      <c r="B463" s="39"/>
      <c r="C463" s="39"/>
      <c r="D463" s="39"/>
      <c r="E463" s="5" t="s">
        <v>275</v>
      </c>
      <c r="F463" s="40" t="s">
        <v>162</v>
      </c>
      <c r="G463" s="40"/>
      <c r="H463" s="40"/>
      <c r="I463" s="40" t="s">
        <v>401</v>
      </c>
      <c r="J463" s="40"/>
      <c r="K463" s="40"/>
      <c r="L463" s="40" t="s">
        <v>27</v>
      </c>
      <c r="M463" s="40"/>
      <c r="N463" s="43">
        <v>10000</v>
      </c>
      <c r="O463" s="43"/>
      <c r="P463" s="43"/>
      <c r="Q463" s="43">
        <v>10000</v>
      </c>
      <c r="R463" s="43"/>
      <c r="S463" s="44">
        <v>10000</v>
      </c>
      <c r="T463" s="44"/>
    </row>
    <row r="464" spans="1:20" ht="34.5" customHeight="1" x14ac:dyDescent="0.25">
      <c r="A464" s="39" t="s">
        <v>402</v>
      </c>
      <c r="B464" s="39"/>
      <c r="C464" s="39"/>
      <c r="D464" s="39"/>
      <c r="E464" s="5" t="s">
        <v>275</v>
      </c>
      <c r="F464" s="40" t="s">
        <v>162</v>
      </c>
      <c r="G464" s="40"/>
      <c r="H464" s="40"/>
      <c r="I464" s="40" t="s">
        <v>403</v>
      </c>
      <c r="J464" s="40"/>
      <c r="K464" s="40"/>
      <c r="L464" s="45"/>
      <c r="M464" s="45"/>
      <c r="N464" s="43">
        <v>35517135.259999998</v>
      </c>
      <c r="O464" s="43"/>
      <c r="P464" s="43"/>
      <c r="Q464" s="43">
        <v>26504816.280000001</v>
      </c>
      <c r="R464" s="43"/>
      <c r="S464" s="44">
        <v>30589416.280000001</v>
      </c>
      <c r="T464" s="44"/>
    </row>
    <row r="465" spans="1:20" ht="34.5" customHeight="1" x14ac:dyDescent="0.25">
      <c r="A465" s="39" t="s">
        <v>404</v>
      </c>
      <c r="B465" s="39"/>
      <c r="C465" s="39"/>
      <c r="D465" s="39"/>
      <c r="E465" s="5" t="s">
        <v>275</v>
      </c>
      <c r="F465" s="40" t="s">
        <v>162</v>
      </c>
      <c r="G465" s="40"/>
      <c r="H465" s="40"/>
      <c r="I465" s="40" t="s">
        <v>405</v>
      </c>
      <c r="J465" s="40"/>
      <c r="K465" s="40"/>
      <c r="L465" s="45"/>
      <c r="M465" s="45"/>
      <c r="N465" s="43">
        <v>7945300</v>
      </c>
      <c r="O465" s="43"/>
      <c r="P465" s="43"/>
      <c r="Q465" s="43">
        <v>8679200</v>
      </c>
      <c r="R465" s="43"/>
      <c r="S465" s="44">
        <v>9023600</v>
      </c>
      <c r="T465" s="44"/>
    </row>
    <row r="466" spans="1:20" ht="23.25" customHeight="1" x14ac:dyDescent="0.25">
      <c r="A466" s="39" t="s">
        <v>19</v>
      </c>
      <c r="B466" s="39"/>
      <c r="C466" s="39"/>
      <c r="D466" s="39"/>
      <c r="E466" s="5" t="s">
        <v>275</v>
      </c>
      <c r="F466" s="40" t="s">
        <v>162</v>
      </c>
      <c r="G466" s="40"/>
      <c r="H466" s="40"/>
      <c r="I466" s="40" t="s">
        <v>405</v>
      </c>
      <c r="J466" s="40"/>
      <c r="K466" s="40"/>
      <c r="L466" s="40" t="s">
        <v>20</v>
      </c>
      <c r="M466" s="40"/>
      <c r="N466" s="43">
        <v>7945300</v>
      </c>
      <c r="O466" s="43"/>
      <c r="P466" s="43"/>
      <c r="Q466" s="43">
        <v>8679200</v>
      </c>
      <c r="R466" s="43"/>
      <c r="S466" s="44">
        <v>9023600</v>
      </c>
      <c r="T466" s="44"/>
    </row>
    <row r="467" spans="1:20" ht="23.25" customHeight="1" x14ac:dyDescent="0.25">
      <c r="A467" s="39" t="s">
        <v>24</v>
      </c>
      <c r="B467" s="39"/>
      <c r="C467" s="39"/>
      <c r="D467" s="39"/>
      <c r="E467" s="5" t="s">
        <v>275</v>
      </c>
      <c r="F467" s="40" t="s">
        <v>162</v>
      </c>
      <c r="G467" s="40"/>
      <c r="H467" s="40"/>
      <c r="I467" s="40" t="s">
        <v>406</v>
      </c>
      <c r="J467" s="40"/>
      <c r="K467" s="40"/>
      <c r="L467" s="45"/>
      <c r="M467" s="45"/>
      <c r="N467" s="43">
        <v>445100</v>
      </c>
      <c r="O467" s="43"/>
      <c r="P467" s="43"/>
      <c r="Q467" s="43">
        <v>404600</v>
      </c>
      <c r="R467" s="43"/>
      <c r="S467" s="44">
        <v>290900</v>
      </c>
      <c r="T467" s="44"/>
    </row>
    <row r="468" spans="1:20" ht="34.5" customHeight="1" x14ac:dyDescent="0.25">
      <c r="A468" s="39" t="s">
        <v>26</v>
      </c>
      <c r="B468" s="39"/>
      <c r="C468" s="39"/>
      <c r="D468" s="39"/>
      <c r="E468" s="5" t="s">
        <v>275</v>
      </c>
      <c r="F468" s="40" t="s">
        <v>162</v>
      </c>
      <c r="G468" s="40"/>
      <c r="H468" s="40"/>
      <c r="I468" s="40" t="s">
        <v>406</v>
      </c>
      <c r="J468" s="40"/>
      <c r="K468" s="40"/>
      <c r="L468" s="40" t="s">
        <v>27</v>
      </c>
      <c r="M468" s="40"/>
      <c r="N468" s="43">
        <v>445000</v>
      </c>
      <c r="O468" s="43"/>
      <c r="P468" s="43"/>
      <c r="Q468" s="43">
        <v>404600</v>
      </c>
      <c r="R468" s="43"/>
      <c r="S468" s="44">
        <v>290900</v>
      </c>
      <c r="T468" s="44"/>
    </row>
    <row r="469" spans="1:20" ht="15" customHeight="1" x14ac:dyDescent="0.25">
      <c r="A469" s="39" t="s">
        <v>30</v>
      </c>
      <c r="B469" s="39"/>
      <c r="C469" s="39"/>
      <c r="D469" s="39"/>
      <c r="E469" s="5" t="s">
        <v>275</v>
      </c>
      <c r="F469" s="40" t="s">
        <v>162</v>
      </c>
      <c r="G469" s="40"/>
      <c r="H469" s="40"/>
      <c r="I469" s="40" t="s">
        <v>406</v>
      </c>
      <c r="J469" s="40"/>
      <c r="K469" s="40"/>
      <c r="L469" s="40" t="s">
        <v>31</v>
      </c>
      <c r="M469" s="40"/>
      <c r="N469" s="43">
        <v>100</v>
      </c>
      <c r="O469" s="43"/>
      <c r="P469" s="43"/>
      <c r="Q469" s="43">
        <v>0</v>
      </c>
      <c r="R469" s="43"/>
      <c r="S469" s="44">
        <v>0</v>
      </c>
      <c r="T469" s="44"/>
    </row>
    <row r="470" spans="1:20" ht="23.25" customHeight="1" x14ac:dyDescent="0.25">
      <c r="A470" s="39" t="s">
        <v>407</v>
      </c>
      <c r="B470" s="39"/>
      <c r="C470" s="39"/>
      <c r="D470" s="39"/>
      <c r="E470" s="5" t="s">
        <v>275</v>
      </c>
      <c r="F470" s="40" t="s">
        <v>162</v>
      </c>
      <c r="G470" s="40"/>
      <c r="H470" s="40"/>
      <c r="I470" s="40" t="s">
        <v>408</v>
      </c>
      <c r="J470" s="40"/>
      <c r="K470" s="40"/>
      <c r="L470" s="45"/>
      <c r="M470" s="45"/>
      <c r="N470" s="43">
        <v>26722435.260000002</v>
      </c>
      <c r="O470" s="43"/>
      <c r="P470" s="43"/>
      <c r="Q470" s="43">
        <v>17016716.280000001</v>
      </c>
      <c r="R470" s="43"/>
      <c r="S470" s="44">
        <v>20870616.280000001</v>
      </c>
      <c r="T470" s="44"/>
    </row>
    <row r="471" spans="1:20" ht="23.25" customHeight="1" x14ac:dyDescent="0.25">
      <c r="A471" s="39" t="s">
        <v>108</v>
      </c>
      <c r="B471" s="39"/>
      <c r="C471" s="39"/>
      <c r="D471" s="39"/>
      <c r="E471" s="5" t="s">
        <v>275</v>
      </c>
      <c r="F471" s="40" t="s">
        <v>162</v>
      </c>
      <c r="G471" s="40"/>
      <c r="H471" s="40"/>
      <c r="I471" s="40" t="s">
        <v>408</v>
      </c>
      <c r="J471" s="40"/>
      <c r="K471" s="40"/>
      <c r="L471" s="40" t="s">
        <v>109</v>
      </c>
      <c r="M471" s="40"/>
      <c r="N471" s="43">
        <v>24509415.140000001</v>
      </c>
      <c r="O471" s="43"/>
      <c r="P471" s="43"/>
      <c r="Q471" s="43">
        <v>15561816.279999999</v>
      </c>
      <c r="R471" s="43"/>
      <c r="S471" s="44">
        <v>19405816.280000001</v>
      </c>
      <c r="T471" s="44"/>
    </row>
    <row r="472" spans="1:20" ht="34.5" customHeight="1" x14ac:dyDescent="0.25">
      <c r="A472" s="39" t="s">
        <v>26</v>
      </c>
      <c r="B472" s="39"/>
      <c r="C472" s="39"/>
      <c r="D472" s="39"/>
      <c r="E472" s="5" t="s">
        <v>275</v>
      </c>
      <c r="F472" s="40" t="s">
        <v>162</v>
      </c>
      <c r="G472" s="40"/>
      <c r="H472" s="40"/>
      <c r="I472" s="40" t="s">
        <v>408</v>
      </c>
      <c r="J472" s="40"/>
      <c r="K472" s="40"/>
      <c r="L472" s="40" t="s">
        <v>27</v>
      </c>
      <c r="M472" s="40"/>
      <c r="N472" s="43">
        <v>2200920.12</v>
      </c>
      <c r="O472" s="43"/>
      <c r="P472" s="43"/>
      <c r="Q472" s="43">
        <v>1454900</v>
      </c>
      <c r="R472" s="43"/>
      <c r="S472" s="44">
        <v>1464800</v>
      </c>
      <c r="T472" s="44"/>
    </row>
    <row r="473" spans="1:20" ht="15" customHeight="1" x14ac:dyDescent="0.25">
      <c r="A473" s="39" t="s">
        <v>77</v>
      </c>
      <c r="B473" s="39"/>
      <c r="C473" s="39"/>
      <c r="D473" s="39"/>
      <c r="E473" s="5" t="s">
        <v>275</v>
      </c>
      <c r="F473" s="40" t="s">
        <v>162</v>
      </c>
      <c r="G473" s="40"/>
      <c r="H473" s="40"/>
      <c r="I473" s="40" t="s">
        <v>408</v>
      </c>
      <c r="J473" s="40"/>
      <c r="K473" s="40"/>
      <c r="L473" s="40" t="s">
        <v>78</v>
      </c>
      <c r="M473" s="40"/>
      <c r="N473" s="43">
        <v>12000</v>
      </c>
      <c r="O473" s="43"/>
      <c r="P473" s="43"/>
      <c r="Q473" s="43">
        <v>0</v>
      </c>
      <c r="R473" s="43"/>
      <c r="S473" s="44">
        <v>0</v>
      </c>
      <c r="T473" s="44"/>
    </row>
    <row r="474" spans="1:20" ht="15" customHeight="1" x14ac:dyDescent="0.25">
      <c r="A474" s="39" t="s">
        <v>30</v>
      </c>
      <c r="B474" s="39"/>
      <c r="C474" s="39"/>
      <c r="D474" s="39"/>
      <c r="E474" s="5" t="s">
        <v>275</v>
      </c>
      <c r="F474" s="40" t="s">
        <v>162</v>
      </c>
      <c r="G474" s="40"/>
      <c r="H474" s="40"/>
      <c r="I474" s="40" t="s">
        <v>408</v>
      </c>
      <c r="J474" s="40"/>
      <c r="K474" s="40"/>
      <c r="L474" s="40" t="s">
        <v>31</v>
      </c>
      <c r="M474" s="40"/>
      <c r="N474" s="43">
        <v>100</v>
      </c>
      <c r="O474" s="43"/>
      <c r="P474" s="43"/>
      <c r="Q474" s="43">
        <v>0</v>
      </c>
      <c r="R474" s="43"/>
      <c r="S474" s="44">
        <v>0</v>
      </c>
      <c r="T474" s="44"/>
    </row>
    <row r="475" spans="1:20" ht="23.25" customHeight="1" x14ac:dyDescent="0.25">
      <c r="A475" s="39" t="s">
        <v>409</v>
      </c>
      <c r="B475" s="39"/>
      <c r="C475" s="39"/>
      <c r="D475" s="39"/>
      <c r="E475" s="5" t="s">
        <v>275</v>
      </c>
      <c r="F475" s="40" t="s">
        <v>162</v>
      </c>
      <c r="G475" s="40"/>
      <c r="H475" s="40"/>
      <c r="I475" s="40" t="s">
        <v>410</v>
      </c>
      <c r="J475" s="40"/>
      <c r="K475" s="40"/>
      <c r="L475" s="45"/>
      <c r="M475" s="45"/>
      <c r="N475" s="43">
        <v>404300</v>
      </c>
      <c r="O475" s="43"/>
      <c r="P475" s="43"/>
      <c r="Q475" s="43">
        <v>404300</v>
      </c>
      <c r="R475" s="43"/>
      <c r="S475" s="44">
        <v>404300</v>
      </c>
      <c r="T475" s="44"/>
    </row>
    <row r="476" spans="1:20" ht="23.25" customHeight="1" x14ac:dyDescent="0.25">
      <c r="A476" s="39" t="s">
        <v>108</v>
      </c>
      <c r="B476" s="39"/>
      <c r="C476" s="39"/>
      <c r="D476" s="39"/>
      <c r="E476" s="5" t="s">
        <v>275</v>
      </c>
      <c r="F476" s="40" t="s">
        <v>162</v>
      </c>
      <c r="G476" s="40"/>
      <c r="H476" s="40"/>
      <c r="I476" s="40" t="s">
        <v>410</v>
      </c>
      <c r="J476" s="40"/>
      <c r="K476" s="40"/>
      <c r="L476" s="40" t="s">
        <v>109</v>
      </c>
      <c r="M476" s="40"/>
      <c r="N476" s="43">
        <v>10000</v>
      </c>
      <c r="O476" s="43"/>
      <c r="P476" s="43"/>
      <c r="Q476" s="43">
        <v>10000</v>
      </c>
      <c r="R476" s="43"/>
      <c r="S476" s="44">
        <v>10000</v>
      </c>
      <c r="T476" s="44"/>
    </row>
    <row r="477" spans="1:20" ht="34.5" customHeight="1" x14ac:dyDescent="0.25">
      <c r="A477" s="39" t="s">
        <v>26</v>
      </c>
      <c r="B477" s="39"/>
      <c r="C477" s="39"/>
      <c r="D477" s="39"/>
      <c r="E477" s="5" t="s">
        <v>275</v>
      </c>
      <c r="F477" s="40" t="s">
        <v>162</v>
      </c>
      <c r="G477" s="40"/>
      <c r="H477" s="40"/>
      <c r="I477" s="40" t="s">
        <v>410</v>
      </c>
      <c r="J477" s="40"/>
      <c r="K477" s="40"/>
      <c r="L477" s="40" t="s">
        <v>27</v>
      </c>
      <c r="M477" s="40"/>
      <c r="N477" s="43">
        <v>372200</v>
      </c>
      <c r="O477" s="43"/>
      <c r="P477" s="43"/>
      <c r="Q477" s="43">
        <v>372200</v>
      </c>
      <c r="R477" s="43"/>
      <c r="S477" s="44">
        <v>372200</v>
      </c>
      <c r="T477" s="44"/>
    </row>
    <row r="478" spans="1:20" ht="15" customHeight="1" x14ac:dyDescent="0.25">
      <c r="A478" s="39" t="s">
        <v>150</v>
      </c>
      <c r="B478" s="39"/>
      <c r="C478" s="39"/>
      <c r="D478" s="39"/>
      <c r="E478" s="5" t="s">
        <v>275</v>
      </c>
      <c r="F478" s="40" t="s">
        <v>162</v>
      </c>
      <c r="G478" s="40"/>
      <c r="H478" s="40"/>
      <c r="I478" s="40" t="s">
        <v>410</v>
      </c>
      <c r="J478" s="40"/>
      <c r="K478" s="40"/>
      <c r="L478" s="40" t="s">
        <v>151</v>
      </c>
      <c r="M478" s="40"/>
      <c r="N478" s="43">
        <v>22100</v>
      </c>
      <c r="O478" s="43"/>
      <c r="P478" s="43"/>
      <c r="Q478" s="43">
        <v>22100</v>
      </c>
      <c r="R478" s="43"/>
      <c r="S478" s="44">
        <v>22100</v>
      </c>
      <c r="T478" s="44"/>
    </row>
    <row r="479" spans="1:20" ht="34.5" customHeight="1" x14ac:dyDescent="0.25">
      <c r="A479" s="39" t="s">
        <v>411</v>
      </c>
      <c r="B479" s="39"/>
      <c r="C479" s="39"/>
      <c r="D479" s="39"/>
      <c r="E479" s="5" t="s">
        <v>275</v>
      </c>
      <c r="F479" s="40" t="s">
        <v>162</v>
      </c>
      <c r="G479" s="40"/>
      <c r="H479" s="40"/>
      <c r="I479" s="40" t="s">
        <v>412</v>
      </c>
      <c r="J479" s="40"/>
      <c r="K479" s="40"/>
      <c r="L479" s="45"/>
      <c r="M479" s="45"/>
      <c r="N479" s="43">
        <v>8406312.6300000008</v>
      </c>
      <c r="O479" s="43"/>
      <c r="P479" s="43"/>
      <c r="Q479" s="43">
        <v>9012685.2799999993</v>
      </c>
      <c r="R479" s="43"/>
      <c r="S479" s="44">
        <v>9835092.0899999999</v>
      </c>
      <c r="T479" s="44"/>
    </row>
    <row r="480" spans="1:20" ht="15" customHeight="1" x14ac:dyDescent="0.25">
      <c r="A480" s="39" t="s">
        <v>44</v>
      </c>
      <c r="B480" s="39"/>
      <c r="C480" s="39"/>
      <c r="D480" s="39"/>
      <c r="E480" s="5" t="s">
        <v>275</v>
      </c>
      <c r="F480" s="40" t="s">
        <v>162</v>
      </c>
      <c r="G480" s="40"/>
      <c r="H480" s="40"/>
      <c r="I480" s="40" t="s">
        <v>413</v>
      </c>
      <c r="J480" s="40"/>
      <c r="K480" s="40"/>
      <c r="L480" s="45"/>
      <c r="M480" s="45"/>
      <c r="N480" s="43">
        <v>8406312.6300000008</v>
      </c>
      <c r="O480" s="43"/>
      <c r="P480" s="43"/>
      <c r="Q480" s="43">
        <v>9012685.2799999993</v>
      </c>
      <c r="R480" s="43"/>
      <c r="S480" s="44">
        <v>9835092.0899999999</v>
      </c>
      <c r="T480" s="44"/>
    </row>
    <row r="481" spans="1:20" ht="23.25" customHeight="1" x14ac:dyDescent="0.25">
      <c r="A481" s="39" t="s">
        <v>414</v>
      </c>
      <c r="B481" s="39"/>
      <c r="C481" s="39"/>
      <c r="D481" s="39"/>
      <c r="E481" s="5" t="s">
        <v>275</v>
      </c>
      <c r="F481" s="40" t="s">
        <v>162</v>
      </c>
      <c r="G481" s="40"/>
      <c r="H481" s="40"/>
      <c r="I481" s="40" t="s">
        <v>415</v>
      </c>
      <c r="J481" s="40"/>
      <c r="K481" s="40"/>
      <c r="L481" s="45"/>
      <c r="M481" s="45"/>
      <c r="N481" s="43">
        <v>8406312.6300000008</v>
      </c>
      <c r="O481" s="43"/>
      <c r="P481" s="43"/>
      <c r="Q481" s="43">
        <v>9012685.2799999993</v>
      </c>
      <c r="R481" s="43"/>
      <c r="S481" s="44">
        <v>9835092.0899999999</v>
      </c>
      <c r="T481" s="44"/>
    </row>
    <row r="482" spans="1:20" ht="23.25" customHeight="1" x14ac:dyDescent="0.25">
      <c r="A482" s="39" t="s">
        <v>416</v>
      </c>
      <c r="B482" s="39"/>
      <c r="C482" s="39"/>
      <c r="D482" s="39"/>
      <c r="E482" s="5" t="s">
        <v>275</v>
      </c>
      <c r="F482" s="40" t="s">
        <v>162</v>
      </c>
      <c r="G482" s="40"/>
      <c r="H482" s="40"/>
      <c r="I482" s="40" t="s">
        <v>417</v>
      </c>
      <c r="J482" s="40"/>
      <c r="K482" s="40"/>
      <c r="L482" s="45"/>
      <c r="M482" s="45"/>
      <c r="N482" s="43">
        <v>848317.1</v>
      </c>
      <c r="O482" s="43"/>
      <c r="P482" s="43"/>
      <c r="Q482" s="43">
        <v>854617.1</v>
      </c>
      <c r="R482" s="43"/>
      <c r="S482" s="44">
        <v>861217.1</v>
      </c>
      <c r="T482" s="44"/>
    </row>
    <row r="483" spans="1:20" ht="23.25" customHeight="1" x14ac:dyDescent="0.25">
      <c r="A483" s="39" t="s">
        <v>108</v>
      </c>
      <c r="B483" s="39"/>
      <c r="C483" s="39"/>
      <c r="D483" s="39"/>
      <c r="E483" s="5" t="s">
        <v>275</v>
      </c>
      <c r="F483" s="40" t="s">
        <v>162</v>
      </c>
      <c r="G483" s="40"/>
      <c r="H483" s="40"/>
      <c r="I483" s="40" t="s">
        <v>417</v>
      </c>
      <c r="J483" s="40"/>
      <c r="K483" s="40"/>
      <c r="L483" s="40" t="s">
        <v>109</v>
      </c>
      <c r="M483" s="40"/>
      <c r="N483" s="43">
        <v>131126.46</v>
      </c>
      <c r="O483" s="43"/>
      <c r="P483" s="43"/>
      <c r="Q483" s="43">
        <v>142309.89000000001</v>
      </c>
      <c r="R483" s="43"/>
      <c r="S483" s="44">
        <v>142309.89000000001</v>
      </c>
      <c r="T483" s="44"/>
    </row>
    <row r="484" spans="1:20" ht="34.5" customHeight="1" x14ac:dyDescent="0.25">
      <c r="A484" s="39" t="s">
        <v>26</v>
      </c>
      <c r="B484" s="39"/>
      <c r="C484" s="39"/>
      <c r="D484" s="39"/>
      <c r="E484" s="5" t="s">
        <v>275</v>
      </c>
      <c r="F484" s="40" t="s">
        <v>162</v>
      </c>
      <c r="G484" s="40"/>
      <c r="H484" s="40"/>
      <c r="I484" s="40" t="s">
        <v>417</v>
      </c>
      <c r="J484" s="40"/>
      <c r="K484" s="40"/>
      <c r="L484" s="40" t="s">
        <v>27</v>
      </c>
      <c r="M484" s="40"/>
      <c r="N484" s="43">
        <v>474954.08</v>
      </c>
      <c r="O484" s="43"/>
      <c r="P484" s="43"/>
      <c r="Q484" s="43">
        <v>461638.31</v>
      </c>
      <c r="R484" s="43"/>
      <c r="S484" s="44">
        <v>467638.31</v>
      </c>
      <c r="T484" s="44"/>
    </row>
    <row r="485" spans="1:20" ht="15" customHeight="1" x14ac:dyDescent="0.25">
      <c r="A485" s="39" t="s">
        <v>150</v>
      </c>
      <c r="B485" s="39"/>
      <c r="C485" s="39"/>
      <c r="D485" s="39"/>
      <c r="E485" s="5" t="s">
        <v>275</v>
      </c>
      <c r="F485" s="40" t="s">
        <v>162</v>
      </c>
      <c r="G485" s="40"/>
      <c r="H485" s="40"/>
      <c r="I485" s="40" t="s">
        <v>417</v>
      </c>
      <c r="J485" s="40"/>
      <c r="K485" s="40"/>
      <c r="L485" s="40" t="s">
        <v>151</v>
      </c>
      <c r="M485" s="40"/>
      <c r="N485" s="43">
        <v>242236.56</v>
      </c>
      <c r="O485" s="43"/>
      <c r="P485" s="43"/>
      <c r="Q485" s="43">
        <v>250668.9</v>
      </c>
      <c r="R485" s="43"/>
      <c r="S485" s="44">
        <v>251268.9</v>
      </c>
      <c r="T485" s="44"/>
    </row>
    <row r="486" spans="1:20" ht="34.5" customHeight="1" x14ac:dyDescent="0.25">
      <c r="A486" s="39" t="s">
        <v>418</v>
      </c>
      <c r="B486" s="39"/>
      <c r="C486" s="39"/>
      <c r="D486" s="39"/>
      <c r="E486" s="5" t="s">
        <v>275</v>
      </c>
      <c r="F486" s="40" t="s">
        <v>162</v>
      </c>
      <c r="G486" s="40"/>
      <c r="H486" s="40"/>
      <c r="I486" s="40" t="s">
        <v>419</v>
      </c>
      <c r="J486" s="40"/>
      <c r="K486" s="40"/>
      <c r="L486" s="45"/>
      <c r="M486" s="45"/>
      <c r="N486" s="43">
        <v>7557995.5300000003</v>
      </c>
      <c r="O486" s="43"/>
      <c r="P486" s="43"/>
      <c r="Q486" s="43">
        <v>8158068.1799999997</v>
      </c>
      <c r="R486" s="43"/>
      <c r="S486" s="44">
        <v>8973874.9900000002</v>
      </c>
      <c r="T486" s="44"/>
    </row>
    <row r="487" spans="1:20" ht="34.5" customHeight="1" x14ac:dyDescent="0.25">
      <c r="A487" s="39" t="s">
        <v>26</v>
      </c>
      <c r="B487" s="39"/>
      <c r="C487" s="39"/>
      <c r="D487" s="39"/>
      <c r="E487" s="5" t="s">
        <v>275</v>
      </c>
      <c r="F487" s="40" t="s">
        <v>162</v>
      </c>
      <c r="G487" s="40"/>
      <c r="H487" s="40"/>
      <c r="I487" s="40" t="s">
        <v>419</v>
      </c>
      <c r="J487" s="40"/>
      <c r="K487" s="40"/>
      <c r="L487" s="40" t="s">
        <v>27</v>
      </c>
      <c r="M487" s="40"/>
      <c r="N487" s="43">
        <v>3275630.54</v>
      </c>
      <c r="O487" s="43"/>
      <c r="P487" s="43"/>
      <c r="Q487" s="43">
        <v>3399042.18</v>
      </c>
      <c r="R487" s="43"/>
      <c r="S487" s="44">
        <v>3622240.96</v>
      </c>
      <c r="T487" s="44"/>
    </row>
    <row r="488" spans="1:20" ht="23.25" customHeight="1" x14ac:dyDescent="0.25">
      <c r="A488" s="39" t="s">
        <v>28</v>
      </c>
      <c r="B488" s="39"/>
      <c r="C488" s="39"/>
      <c r="D488" s="39"/>
      <c r="E488" s="5" t="s">
        <v>275</v>
      </c>
      <c r="F488" s="40" t="s">
        <v>162</v>
      </c>
      <c r="G488" s="40"/>
      <c r="H488" s="40"/>
      <c r="I488" s="40" t="s">
        <v>419</v>
      </c>
      <c r="J488" s="40"/>
      <c r="K488" s="40"/>
      <c r="L488" s="40" t="s">
        <v>29</v>
      </c>
      <c r="M488" s="40"/>
      <c r="N488" s="43">
        <v>39984</v>
      </c>
      <c r="O488" s="43"/>
      <c r="P488" s="43"/>
      <c r="Q488" s="43">
        <v>39984</v>
      </c>
      <c r="R488" s="43"/>
      <c r="S488" s="44">
        <v>39984</v>
      </c>
      <c r="T488" s="44"/>
    </row>
    <row r="489" spans="1:20" ht="15" customHeight="1" x14ac:dyDescent="0.25">
      <c r="A489" s="39" t="s">
        <v>150</v>
      </c>
      <c r="B489" s="39"/>
      <c r="C489" s="39"/>
      <c r="D489" s="39"/>
      <c r="E489" s="5" t="s">
        <v>275</v>
      </c>
      <c r="F489" s="40" t="s">
        <v>162</v>
      </c>
      <c r="G489" s="40"/>
      <c r="H489" s="40"/>
      <c r="I489" s="40" t="s">
        <v>419</v>
      </c>
      <c r="J489" s="40"/>
      <c r="K489" s="40"/>
      <c r="L489" s="40" t="s">
        <v>151</v>
      </c>
      <c r="M489" s="40"/>
      <c r="N489" s="43">
        <v>4242380.99</v>
      </c>
      <c r="O489" s="43"/>
      <c r="P489" s="43"/>
      <c r="Q489" s="43">
        <v>4719042</v>
      </c>
      <c r="R489" s="43"/>
      <c r="S489" s="44">
        <v>5311650.03</v>
      </c>
      <c r="T489" s="44"/>
    </row>
    <row r="490" spans="1:20" ht="45.75" customHeight="1" x14ac:dyDescent="0.25">
      <c r="A490" s="39" t="s">
        <v>420</v>
      </c>
      <c r="B490" s="39"/>
      <c r="C490" s="39"/>
      <c r="D490" s="39"/>
      <c r="E490" s="5" t="s">
        <v>275</v>
      </c>
      <c r="F490" s="40" t="s">
        <v>162</v>
      </c>
      <c r="G490" s="40"/>
      <c r="H490" s="40"/>
      <c r="I490" s="40" t="s">
        <v>421</v>
      </c>
      <c r="J490" s="40"/>
      <c r="K490" s="40"/>
      <c r="L490" s="45"/>
      <c r="M490" s="45"/>
      <c r="N490" s="43">
        <v>90000</v>
      </c>
      <c r="O490" s="43"/>
      <c r="P490" s="43"/>
      <c r="Q490" s="43">
        <v>162345</v>
      </c>
      <c r="R490" s="43"/>
      <c r="S490" s="44">
        <v>162345</v>
      </c>
      <c r="T490" s="44"/>
    </row>
    <row r="491" spans="1:20" ht="15" customHeight="1" x14ac:dyDescent="0.25">
      <c r="A491" s="39" t="s">
        <v>44</v>
      </c>
      <c r="B491" s="39"/>
      <c r="C491" s="39"/>
      <c r="D491" s="39"/>
      <c r="E491" s="5" t="s">
        <v>275</v>
      </c>
      <c r="F491" s="40" t="s">
        <v>162</v>
      </c>
      <c r="G491" s="40"/>
      <c r="H491" s="40"/>
      <c r="I491" s="40" t="s">
        <v>422</v>
      </c>
      <c r="J491" s="40"/>
      <c r="K491" s="40"/>
      <c r="L491" s="45"/>
      <c r="M491" s="45"/>
      <c r="N491" s="43">
        <v>90000</v>
      </c>
      <c r="O491" s="43"/>
      <c r="P491" s="43"/>
      <c r="Q491" s="43">
        <v>162345</v>
      </c>
      <c r="R491" s="43"/>
      <c r="S491" s="44">
        <v>162345</v>
      </c>
      <c r="T491" s="44"/>
    </row>
    <row r="492" spans="1:20" ht="34.5" customHeight="1" x14ac:dyDescent="0.25">
      <c r="A492" s="39" t="s">
        <v>423</v>
      </c>
      <c r="B492" s="39"/>
      <c r="C492" s="39"/>
      <c r="D492" s="39"/>
      <c r="E492" s="5" t="s">
        <v>275</v>
      </c>
      <c r="F492" s="40" t="s">
        <v>162</v>
      </c>
      <c r="G492" s="40"/>
      <c r="H492" s="40"/>
      <c r="I492" s="40" t="s">
        <v>424</v>
      </c>
      <c r="J492" s="40"/>
      <c r="K492" s="40"/>
      <c r="L492" s="45"/>
      <c r="M492" s="45"/>
      <c r="N492" s="43">
        <v>90000</v>
      </c>
      <c r="O492" s="43"/>
      <c r="P492" s="43"/>
      <c r="Q492" s="43">
        <v>162345</v>
      </c>
      <c r="R492" s="43"/>
      <c r="S492" s="44">
        <v>162345</v>
      </c>
      <c r="T492" s="44"/>
    </row>
    <row r="493" spans="1:20" ht="34.5" customHeight="1" x14ac:dyDescent="0.25">
      <c r="A493" s="39" t="s">
        <v>425</v>
      </c>
      <c r="B493" s="39"/>
      <c r="C493" s="39"/>
      <c r="D493" s="39"/>
      <c r="E493" s="5" t="s">
        <v>275</v>
      </c>
      <c r="F493" s="40" t="s">
        <v>162</v>
      </c>
      <c r="G493" s="40"/>
      <c r="H493" s="40"/>
      <c r="I493" s="40" t="s">
        <v>426</v>
      </c>
      <c r="J493" s="40"/>
      <c r="K493" s="40"/>
      <c r="L493" s="45"/>
      <c r="M493" s="45"/>
      <c r="N493" s="43">
        <v>90000</v>
      </c>
      <c r="O493" s="43"/>
      <c r="P493" s="43"/>
      <c r="Q493" s="43">
        <v>162345</v>
      </c>
      <c r="R493" s="43"/>
      <c r="S493" s="44">
        <v>162345</v>
      </c>
      <c r="T493" s="44"/>
    </row>
    <row r="494" spans="1:20" ht="23.25" customHeight="1" x14ac:dyDescent="0.25">
      <c r="A494" s="39" t="s">
        <v>108</v>
      </c>
      <c r="B494" s="39"/>
      <c r="C494" s="39"/>
      <c r="D494" s="39"/>
      <c r="E494" s="5" t="s">
        <v>275</v>
      </c>
      <c r="F494" s="40" t="s">
        <v>162</v>
      </c>
      <c r="G494" s="40"/>
      <c r="H494" s="40"/>
      <c r="I494" s="40" t="s">
        <v>426</v>
      </c>
      <c r="J494" s="40"/>
      <c r="K494" s="40"/>
      <c r="L494" s="40" t="s">
        <v>109</v>
      </c>
      <c r="M494" s="40"/>
      <c r="N494" s="43">
        <v>0</v>
      </c>
      <c r="O494" s="43"/>
      <c r="P494" s="43"/>
      <c r="Q494" s="43">
        <v>72345</v>
      </c>
      <c r="R494" s="43"/>
      <c r="S494" s="44">
        <v>72345</v>
      </c>
      <c r="T494" s="44"/>
    </row>
    <row r="495" spans="1:20" ht="15" customHeight="1" x14ac:dyDescent="0.25">
      <c r="A495" s="39" t="s">
        <v>150</v>
      </c>
      <c r="B495" s="39"/>
      <c r="C495" s="39"/>
      <c r="D495" s="39"/>
      <c r="E495" s="5" t="s">
        <v>275</v>
      </c>
      <c r="F495" s="40" t="s">
        <v>162</v>
      </c>
      <c r="G495" s="40"/>
      <c r="H495" s="40"/>
      <c r="I495" s="40" t="s">
        <v>426</v>
      </c>
      <c r="J495" s="40"/>
      <c r="K495" s="40"/>
      <c r="L495" s="40" t="s">
        <v>151</v>
      </c>
      <c r="M495" s="40"/>
      <c r="N495" s="43">
        <v>90000</v>
      </c>
      <c r="O495" s="43"/>
      <c r="P495" s="43"/>
      <c r="Q495" s="43">
        <v>90000</v>
      </c>
      <c r="R495" s="43"/>
      <c r="S495" s="44">
        <v>90000</v>
      </c>
      <c r="T495" s="44"/>
    </row>
    <row r="496" spans="1:20" ht="23.25" customHeight="1" x14ac:dyDescent="0.25">
      <c r="A496" s="39" t="s">
        <v>360</v>
      </c>
      <c r="B496" s="39"/>
      <c r="C496" s="39"/>
      <c r="D496" s="39"/>
      <c r="E496" s="5" t="s">
        <v>275</v>
      </c>
      <c r="F496" s="40" t="s">
        <v>162</v>
      </c>
      <c r="G496" s="40"/>
      <c r="H496" s="40"/>
      <c r="I496" s="40" t="s">
        <v>361</v>
      </c>
      <c r="J496" s="40"/>
      <c r="K496" s="40"/>
      <c r="L496" s="45"/>
      <c r="M496" s="45"/>
      <c r="N496" s="43">
        <v>374757</v>
      </c>
      <c r="O496" s="43"/>
      <c r="P496" s="43"/>
      <c r="Q496" s="43">
        <v>374757</v>
      </c>
      <c r="R496" s="43"/>
      <c r="S496" s="44">
        <v>374757</v>
      </c>
      <c r="T496" s="44"/>
    </row>
    <row r="497" spans="1:20" ht="15" customHeight="1" x14ac:dyDescent="0.25">
      <c r="A497" s="39" t="s">
        <v>44</v>
      </c>
      <c r="B497" s="39"/>
      <c r="C497" s="39"/>
      <c r="D497" s="39"/>
      <c r="E497" s="5" t="s">
        <v>275</v>
      </c>
      <c r="F497" s="40" t="s">
        <v>162</v>
      </c>
      <c r="G497" s="40"/>
      <c r="H497" s="40"/>
      <c r="I497" s="40" t="s">
        <v>367</v>
      </c>
      <c r="J497" s="40"/>
      <c r="K497" s="40"/>
      <c r="L497" s="45"/>
      <c r="M497" s="45"/>
      <c r="N497" s="43">
        <v>374757</v>
      </c>
      <c r="O497" s="43"/>
      <c r="P497" s="43"/>
      <c r="Q497" s="43">
        <v>374757</v>
      </c>
      <c r="R497" s="43"/>
      <c r="S497" s="44">
        <v>374757</v>
      </c>
      <c r="T497" s="44"/>
    </row>
    <row r="498" spans="1:20" ht="34.5" customHeight="1" x14ac:dyDescent="0.25">
      <c r="A498" s="39" t="s">
        <v>427</v>
      </c>
      <c r="B498" s="39"/>
      <c r="C498" s="39"/>
      <c r="D498" s="39"/>
      <c r="E498" s="5" t="s">
        <v>275</v>
      </c>
      <c r="F498" s="40" t="s">
        <v>162</v>
      </c>
      <c r="G498" s="40"/>
      <c r="H498" s="40"/>
      <c r="I498" s="40" t="s">
        <v>428</v>
      </c>
      <c r="J498" s="40"/>
      <c r="K498" s="40"/>
      <c r="L498" s="45"/>
      <c r="M498" s="45"/>
      <c r="N498" s="43">
        <v>374757</v>
      </c>
      <c r="O498" s="43"/>
      <c r="P498" s="43"/>
      <c r="Q498" s="43">
        <v>374757</v>
      </c>
      <c r="R498" s="43"/>
      <c r="S498" s="44">
        <v>374757</v>
      </c>
      <c r="T498" s="44"/>
    </row>
    <row r="499" spans="1:20" ht="23.25" customHeight="1" x14ac:dyDescent="0.25">
      <c r="A499" s="39" t="s">
        <v>429</v>
      </c>
      <c r="B499" s="39"/>
      <c r="C499" s="39"/>
      <c r="D499" s="39"/>
      <c r="E499" s="5" t="s">
        <v>275</v>
      </c>
      <c r="F499" s="40" t="s">
        <v>162</v>
      </c>
      <c r="G499" s="40"/>
      <c r="H499" s="40"/>
      <c r="I499" s="40" t="s">
        <v>430</v>
      </c>
      <c r="J499" s="40"/>
      <c r="K499" s="40"/>
      <c r="L499" s="45"/>
      <c r="M499" s="45"/>
      <c r="N499" s="43">
        <v>374757</v>
      </c>
      <c r="O499" s="43"/>
      <c r="P499" s="43"/>
      <c r="Q499" s="43">
        <v>374757</v>
      </c>
      <c r="R499" s="43"/>
      <c r="S499" s="44">
        <v>374757</v>
      </c>
      <c r="T499" s="44"/>
    </row>
    <row r="500" spans="1:20" ht="23.25" customHeight="1" x14ac:dyDescent="0.25">
      <c r="A500" s="39" t="s">
        <v>108</v>
      </c>
      <c r="B500" s="39"/>
      <c r="C500" s="39"/>
      <c r="D500" s="39"/>
      <c r="E500" s="5" t="s">
        <v>275</v>
      </c>
      <c r="F500" s="40" t="s">
        <v>162</v>
      </c>
      <c r="G500" s="40"/>
      <c r="H500" s="40"/>
      <c r="I500" s="40" t="s">
        <v>430</v>
      </c>
      <c r="J500" s="40"/>
      <c r="K500" s="40"/>
      <c r="L500" s="40" t="s">
        <v>109</v>
      </c>
      <c r="M500" s="40"/>
      <c r="N500" s="43">
        <v>5376</v>
      </c>
      <c r="O500" s="43"/>
      <c r="P500" s="43"/>
      <c r="Q500" s="43">
        <v>5376</v>
      </c>
      <c r="R500" s="43"/>
      <c r="S500" s="44">
        <v>5376</v>
      </c>
      <c r="T500" s="44"/>
    </row>
    <row r="501" spans="1:20" ht="34.5" customHeight="1" x14ac:dyDescent="0.25">
      <c r="A501" s="39" t="s">
        <v>26</v>
      </c>
      <c r="B501" s="39"/>
      <c r="C501" s="39"/>
      <c r="D501" s="39"/>
      <c r="E501" s="5" t="s">
        <v>275</v>
      </c>
      <c r="F501" s="40" t="s">
        <v>162</v>
      </c>
      <c r="G501" s="40"/>
      <c r="H501" s="40"/>
      <c r="I501" s="40" t="s">
        <v>430</v>
      </c>
      <c r="J501" s="40"/>
      <c r="K501" s="40"/>
      <c r="L501" s="40" t="s">
        <v>27</v>
      </c>
      <c r="M501" s="40"/>
      <c r="N501" s="43">
        <v>237132</v>
      </c>
      <c r="O501" s="43"/>
      <c r="P501" s="43"/>
      <c r="Q501" s="43">
        <v>237132</v>
      </c>
      <c r="R501" s="43"/>
      <c r="S501" s="44">
        <v>237132</v>
      </c>
      <c r="T501" s="44"/>
    </row>
    <row r="502" spans="1:20" ht="15" customHeight="1" x14ac:dyDescent="0.25">
      <c r="A502" s="39" t="s">
        <v>150</v>
      </c>
      <c r="B502" s="39"/>
      <c r="C502" s="39"/>
      <c r="D502" s="39"/>
      <c r="E502" s="5" t="s">
        <v>275</v>
      </c>
      <c r="F502" s="40" t="s">
        <v>162</v>
      </c>
      <c r="G502" s="40"/>
      <c r="H502" s="40"/>
      <c r="I502" s="40" t="s">
        <v>430</v>
      </c>
      <c r="J502" s="40"/>
      <c r="K502" s="40"/>
      <c r="L502" s="40" t="s">
        <v>151</v>
      </c>
      <c r="M502" s="40"/>
      <c r="N502" s="43">
        <v>132249</v>
      </c>
      <c r="O502" s="43"/>
      <c r="P502" s="43"/>
      <c r="Q502" s="43">
        <v>132249</v>
      </c>
      <c r="R502" s="43"/>
      <c r="S502" s="44">
        <v>132249</v>
      </c>
      <c r="T502" s="44"/>
    </row>
    <row r="503" spans="1:20" ht="15" customHeight="1" x14ac:dyDescent="0.25">
      <c r="A503" s="39" t="s">
        <v>34</v>
      </c>
      <c r="B503" s="39"/>
      <c r="C503" s="39"/>
      <c r="D503" s="39"/>
      <c r="E503" s="5" t="s">
        <v>275</v>
      </c>
      <c r="F503" s="40" t="s">
        <v>162</v>
      </c>
      <c r="G503" s="40"/>
      <c r="H503" s="40"/>
      <c r="I503" s="40" t="s">
        <v>35</v>
      </c>
      <c r="J503" s="40"/>
      <c r="K503" s="40"/>
      <c r="L503" s="45"/>
      <c r="M503" s="45"/>
      <c r="N503" s="43">
        <v>6934.2</v>
      </c>
      <c r="O503" s="43"/>
      <c r="P503" s="43"/>
      <c r="Q503" s="43">
        <v>6934.2</v>
      </c>
      <c r="R503" s="43"/>
      <c r="S503" s="44">
        <v>6934.2</v>
      </c>
      <c r="T503" s="44"/>
    </row>
    <row r="504" spans="1:20" ht="23.25" customHeight="1" x14ac:dyDescent="0.25">
      <c r="A504" s="39" t="s">
        <v>36</v>
      </c>
      <c r="B504" s="39"/>
      <c r="C504" s="39"/>
      <c r="D504" s="39"/>
      <c r="E504" s="5" t="s">
        <v>275</v>
      </c>
      <c r="F504" s="40" t="s">
        <v>162</v>
      </c>
      <c r="G504" s="40"/>
      <c r="H504" s="40"/>
      <c r="I504" s="40" t="s">
        <v>37</v>
      </c>
      <c r="J504" s="40"/>
      <c r="K504" s="40"/>
      <c r="L504" s="45"/>
      <c r="M504" s="45"/>
      <c r="N504" s="43">
        <v>6934.2</v>
      </c>
      <c r="O504" s="43"/>
      <c r="P504" s="43"/>
      <c r="Q504" s="43">
        <v>6934.2</v>
      </c>
      <c r="R504" s="43"/>
      <c r="S504" s="44">
        <v>6934.2</v>
      </c>
      <c r="T504" s="44"/>
    </row>
    <row r="505" spans="1:20" ht="79.5" customHeight="1" x14ac:dyDescent="0.25">
      <c r="A505" s="39" t="s">
        <v>431</v>
      </c>
      <c r="B505" s="39"/>
      <c r="C505" s="39"/>
      <c r="D505" s="39"/>
      <c r="E505" s="5" t="s">
        <v>275</v>
      </c>
      <c r="F505" s="40" t="s">
        <v>162</v>
      </c>
      <c r="G505" s="40"/>
      <c r="H505" s="40"/>
      <c r="I505" s="40" t="s">
        <v>432</v>
      </c>
      <c r="J505" s="40"/>
      <c r="K505" s="40"/>
      <c r="L505" s="45"/>
      <c r="M505" s="45"/>
      <c r="N505" s="43">
        <v>6934.2</v>
      </c>
      <c r="O505" s="43"/>
      <c r="P505" s="43"/>
      <c r="Q505" s="43">
        <v>6934.2</v>
      </c>
      <c r="R505" s="43"/>
      <c r="S505" s="44">
        <v>6934.2</v>
      </c>
      <c r="T505" s="44"/>
    </row>
    <row r="506" spans="1:20" ht="23.25" customHeight="1" x14ac:dyDescent="0.25">
      <c r="A506" s="39" t="s">
        <v>19</v>
      </c>
      <c r="B506" s="39"/>
      <c r="C506" s="39"/>
      <c r="D506" s="39"/>
      <c r="E506" s="5" t="s">
        <v>275</v>
      </c>
      <c r="F506" s="40" t="s">
        <v>162</v>
      </c>
      <c r="G506" s="40"/>
      <c r="H506" s="40"/>
      <c r="I506" s="40" t="s">
        <v>432</v>
      </c>
      <c r="J506" s="40"/>
      <c r="K506" s="40"/>
      <c r="L506" s="40" t="s">
        <v>20</v>
      </c>
      <c r="M506" s="40"/>
      <c r="N506" s="43">
        <v>6934.2</v>
      </c>
      <c r="O506" s="43"/>
      <c r="P506" s="43"/>
      <c r="Q506" s="43">
        <v>6934.2</v>
      </c>
      <c r="R506" s="43"/>
      <c r="S506" s="44">
        <v>6934.2</v>
      </c>
      <c r="T506" s="44"/>
    </row>
    <row r="507" spans="1:20" ht="15" customHeight="1" x14ac:dyDescent="0.25">
      <c r="A507" s="39" t="s">
        <v>433</v>
      </c>
      <c r="B507" s="39"/>
      <c r="C507" s="39"/>
      <c r="D507" s="39"/>
      <c r="E507" s="5" t="s">
        <v>434</v>
      </c>
      <c r="F507" s="41"/>
      <c r="G507" s="41"/>
      <c r="H507" s="41"/>
      <c r="I507" s="41"/>
      <c r="J507" s="41"/>
      <c r="K507" s="41"/>
      <c r="L507" s="42"/>
      <c r="M507" s="42"/>
      <c r="N507" s="43">
        <v>52428714.859999999</v>
      </c>
      <c r="O507" s="43"/>
      <c r="P507" s="43"/>
      <c r="Q507" s="43">
        <v>33674274.590000004</v>
      </c>
      <c r="R507" s="43"/>
      <c r="S507" s="44">
        <v>35788269.369999997</v>
      </c>
      <c r="T507" s="44"/>
    </row>
    <row r="508" spans="1:20" ht="15" customHeight="1" x14ac:dyDescent="0.25">
      <c r="A508" s="39" t="s">
        <v>435</v>
      </c>
      <c r="B508" s="39"/>
      <c r="C508" s="39"/>
      <c r="D508" s="39"/>
      <c r="E508" s="5" t="s">
        <v>434</v>
      </c>
      <c r="F508" s="40" t="s">
        <v>10</v>
      </c>
      <c r="G508" s="40"/>
      <c r="H508" s="40"/>
      <c r="I508" s="41"/>
      <c r="J508" s="41"/>
      <c r="K508" s="41"/>
      <c r="L508" s="42"/>
      <c r="M508" s="42"/>
      <c r="N508" s="43">
        <v>51628714.859999999</v>
      </c>
      <c r="O508" s="43"/>
      <c r="P508" s="43"/>
      <c r="Q508" s="43">
        <v>32874274.59</v>
      </c>
      <c r="R508" s="43"/>
      <c r="S508" s="44">
        <v>34988269.369999997</v>
      </c>
      <c r="T508" s="44"/>
    </row>
    <row r="509" spans="1:20" ht="23.25" customHeight="1" x14ac:dyDescent="0.25">
      <c r="A509" s="39" t="s">
        <v>352</v>
      </c>
      <c r="B509" s="39"/>
      <c r="C509" s="39"/>
      <c r="D509" s="39"/>
      <c r="E509" s="5" t="s">
        <v>434</v>
      </c>
      <c r="F509" s="40" t="s">
        <v>10</v>
      </c>
      <c r="G509" s="40"/>
      <c r="H509" s="40"/>
      <c r="I509" s="40" t="s">
        <v>353</v>
      </c>
      <c r="J509" s="40"/>
      <c r="K509" s="40"/>
      <c r="L509" s="45"/>
      <c r="M509" s="45"/>
      <c r="N509" s="43">
        <v>51325014.859999999</v>
      </c>
      <c r="O509" s="43"/>
      <c r="P509" s="43"/>
      <c r="Q509" s="43">
        <v>32643574.59</v>
      </c>
      <c r="R509" s="43"/>
      <c r="S509" s="44">
        <v>34757569.369999997</v>
      </c>
      <c r="T509" s="44"/>
    </row>
    <row r="510" spans="1:20" ht="15" customHeight="1" x14ac:dyDescent="0.25">
      <c r="A510" s="39" t="s">
        <v>153</v>
      </c>
      <c r="B510" s="39"/>
      <c r="C510" s="39"/>
      <c r="D510" s="39"/>
      <c r="E510" s="5" t="s">
        <v>434</v>
      </c>
      <c r="F510" s="40" t="s">
        <v>10</v>
      </c>
      <c r="G510" s="40"/>
      <c r="H510" s="40"/>
      <c r="I510" s="40" t="s">
        <v>354</v>
      </c>
      <c r="J510" s="40"/>
      <c r="K510" s="40"/>
      <c r="L510" s="45"/>
      <c r="M510" s="45"/>
      <c r="N510" s="43">
        <v>22289752.100000001</v>
      </c>
      <c r="O510" s="43"/>
      <c r="P510" s="43"/>
      <c r="Q510" s="43">
        <v>281200.3</v>
      </c>
      <c r="R510" s="43"/>
      <c r="S510" s="44">
        <v>281200.3</v>
      </c>
      <c r="T510" s="44"/>
    </row>
    <row r="511" spans="1:20" ht="34.5" customHeight="1" x14ac:dyDescent="0.25">
      <c r="A511" s="39" t="s">
        <v>436</v>
      </c>
      <c r="B511" s="39"/>
      <c r="C511" s="39"/>
      <c r="D511" s="39"/>
      <c r="E511" s="5" t="s">
        <v>434</v>
      </c>
      <c r="F511" s="40" t="s">
        <v>10</v>
      </c>
      <c r="G511" s="40"/>
      <c r="H511" s="40"/>
      <c r="I511" s="40" t="s">
        <v>437</v>
      </c>
      <c r="J511" s="40"/>
      <c r="K511" s="40"/>
      <c r="L511" s="45"/>
      <c r="M511" s="45"/>
      <c r="N511" s="43">
        <v>22289752.100000001</v>
      </c>
      <c r="O511" s="43"/>
      <c r="P511" s="43"/>
      <c r="Q511" s="43">
        <v>281200.3</v>
      </c>
      <c r="R511" s="43"/>
      <c r="S511" s="44">
        <v>281200.3</v>
      </c>
      <c r="T511" s="44"/>
    </row>
    <row r="512" spans="1:20" ht="34.5" customHeight="1" x14ac:dyDescent="0.25">
      <c r="A512" s="39" t="s">
        <v>438</v>
      </c>
      <c r="B512" s="39"/>
      <c r="C512" s="39"/>
      <c r="D512" s="39"/>
      <c r="E512" s="5" t="s">
        <v>434</v>
      </c>
      <c r="F512" s="40" t="s">
        <v>10</v>
      </c>
      <c r="G512" s="40"/>
      <c r="H512" s="40"/>
      <c r="I512" s="40" t="s">
        <v>439</v>
      </c>
      <c r="J512" s="40"/>
      <c r="K512" s="40"/>
      <c r="L512" s="45"/>
      <c r="M512" s="45"/>
      <c r="N512" s="43">
        <v>281200.3</v>
      </c>
      <c r="O512" s="43"/>
      <c r="P512" s="43"/>
      <c r="Q512" s="43">
        <v>281200.3</v>
      </c>
      <c r="R512" s="43"/>
      <c r="S512" s="44">
        <v>281200.3</v>
      </c>
      <c r="T512" s="44"/>
    </row>
    <row r="513" spans="1:20" ht="15" customHeight="1" x14ac:dyDescent="0.25">
      <c r="A513" s="39" t="s">
        <v>150</v>
      </c>
      <c r="B513" s="39"/>
      <c r="C513" s="39"/>
      <c r="D513" s="39"/>
      <c r="E513" s="5" t="s">
        <v>434</v>
      </c>
      <c r="F513" s="40" t="s">
        <v>10</v>
      </c>
      <c r="G513" s="40"/>
      <c r="H513" s="40"/>
      <c r="I513" s="40" t="s">
        <v>439</v>
      </c>
      <c r="J513" s="40"/>
      <c r="K513" s="40"/>
      <c r="L513" s="40" t="s">
        <v>151</v>
      </c>
      <c r="M513" s="40"/>
      <c r="N513" s="43">
        <v>281200.3</v>
      </c>
      <c r="O513" s="43"/>
      <c r="P513" s="43"/>
      <c r="Q513" s="43">
        <v>281200.3</v>
      </c>
      <c r="R513" s="43"/>
      <c r="S513" s="44">
        <v>281200.3</v>
      </c>
      <c r="T513" s="44"/>
    </row>
    <row r="514" spans="1:20" ht="45.75" customHeight="1" x14ac:dyDescent="0.25">
      <c r="A514" s="39" t="s">
        <v>440</v>
      </c>
      <c r="B514" s="39"/>
      <c r="C514" s="39"/>
      <c r="D514" s="39"/>
      <c r="E514" s="5" t="s">
        <v>434</v>
      </c>
      <c r="F514" s="40" t="s">
        <v>10</v>
      </c>
      <c r="G514" s="40"/>
      <c r="H514" s="40"/>
      <c r="I514" s="40" t="s">
        <v>441</v>
      </c>
      <c r="J514" s="40"/>
      <c r="K514" s="40"/>
      <c r="L514" s="45"/>
      <c r="M514" s="45"/>
      <c r="N514" s="43">
        <v>19200000</v>
      </c>
      <c r="O514" s="43"/>
      <c r="P514" s="43"/>
      <c r="Q514" s="43">
        <v>0</v>
      </c>
      <c r="R514" s="43"/>
      <c r="S514" s="44">
        <v>0</v>
      </c>
      <c r="T514" s="44"/>
    </row>
    <row r="515" spans="1:20" ht="15" customHeight="1" x14ac:dyDescent="0.25">
      <c r="A515" s="39" t="s">
        <v>104</v>
      </c>
      <c r="B515" s="39"/>
      <c r="C515" s="39"/>
      <c r="D515" s="39"/>
      <c r="E515" s="5" t="s">
        <v>434</v>
      </c>
      <c r="F515" s="40" t="s">
        <v>10</v>
      </c>
      <c r="G515" s="40"/>
      <c r="H515" s="40"/>
      <c r="I515" s="40" t="s">
        <v>441</v>
      </c>
      <c r="J515" s="40"/>
      <c r="K515" s="40"/>
      <c r="L515" s="40" t="s">
        <v>105</v>
      </c>
      <c r="M515" s="40"/>
      <c r="N515" s="43">
        <v>19200000</v>
      </c>
      <c r="O515" s="43"/>
      <c r="P515" s="43"/>
      <c r="Q515" s="43">
        <v>0</v>
      </c>
      <c r="R515" s="43"/>
      <c r="S515" s="44">
        <v>0</v>
      </c>
      <c r="T515" s="44"/>
    </row>
    <row r="516" spans="1:20" ht="90.75" customHeight="1" x14ac:dyDescent="0.25">
      <c r="A516" s="39" t="s">
        <v>442</v>
      </c>
      <c r="B516" s="39"/>
      <c r="C516" s="39"/>
      <c r="D516" s="39"/>
      <c r="E516" s="5" t="s">
        <v>434</v>
      </c>
      <c r="F516" s="40" t="s">
        <v>10</v>
      </c>
      <c r="G516" s="40"/>
      <c r="H516" s="40"/>
      <c r="I516" s="40" t="s">
        <v>443</v>
      </c>
      <c r="J516" s="40"/>
      <c r="K516" s="40"/>
      <c r="L516" s="45"/>
      <c r="M516" s="45"/>
      <c r="N516" s="43">
        <v>2808551.8</v>
      </c>
      <c r="O516" s="43"/>
      <c r="P516" s="43"/>
      <c r="Q516" s="43">
        <v>0</v>
      </c>
      <c r="R516" s="43"/>
      <c r="S516" s="44">
        <v>0</v>
      </c>
      <c r="T516" s="44"/>
    </row>
    <row r="517" spans="1:20" ht="15" customHeight="1" x14ac:dyDescent="0.25">
      <c r="A517" s="39" t="s">
        <v>104</v>
      </c>
      <c r="B517" s="39"/>
      <c r="C517" s="39"/>
      <c r="D517" s="39"/>
      <c r="E517" s="5" t="s">
        <v>434</v>
      </c>
      <c r="F517" s="40" t="s">
        <v>10</v>
      </c>
      <c r="G517" s="40"/>
      <c r="H517" s="40"/>
      <c r="I517" s="40" t="s">
        <v>443</v>
      </c>
      <c r="J517" s="40"/>
      <c r="K517" s="40"/>
      <c r="L517" s="40" t="s">
        <v>105</v>
      </c>
      <c r="M517" s="40"/>
      <c r="N517" s="43">
        <v>2808551.8</v>
      </c>
      <c r="O517" s="43"/>
      <c r="P517" s="43"/>
      <c r="Q517" s="43">
        <v>0</v>
      </c>
      <c r="R517" s="43"/>
      <c r="S517" s="44">
        <v>0</v>
      </c>
      <c r="T517" s="44"/>
    </row>
    <row r="518" spans="1:20" ht="15" customHeight="1" x14ac:dyDescent="0.25">
      <c r="A518" s="39" t="s">
        <v>44</v>
      </c>
      <c r="B518" s="39"/>
      <c r="C518" s="39"/>
      <c r="D518" s="39"/>
      <c r="E518" s="5" t="s">
        <v>434</v>
      </c>
      <c r="F518" s="40" t="s">
        <v>10</v>
      </c>
      <c r="G518" s="40"/>
      <c r="H518" s="40"/>
      <c r="I518" s="40" t="s">
        <v>444</v>
      </c>
      <c r="J518" s="40"/>
      <c r="K518" s="40"/>
      <c r="L518" s="45"/>
      <c r="M518" s="45"/>
      <c r="N518" s="43">
        <v>29035262.760000002</v>
      </c>
      <c r="O518" s="43"/>
      <c r="P518" s="43"/>
      <c r="Q518" s="43">
        <v>32362374.289999999</v>
      </c>
      <c r="R518" s="43"/>
      <c r="S518" s="44">
        <v>34476369.07</v>
      </c>
      <c r="T518" s="44"/>
    </row>
    <row r="519" spans="1:20" ht="34.5" customHeight="1" x14ac:dyDescent="0.25">
      <c r="A519" s="39" t="s">
        <v>445</v>
      </c>
      <c r="B519" s="39"/>
      <c r="C519" s="39"/>
      <c r="D519" s="39"/>
      <c r="E519" s="5" t="s">
        <v>434</v>
      </c>
      <c r="F519" s="40" t="s">
        <v>10</v>
      </c>
      <c r="G519" s="40"/>
      <c r="H519" s="40"/>
      <c r="I519" s="40" t="s">
        <v>446</v>
      </c>
      <c r="J519" s="40"/>
      <c r="K519" s="40"/>
      <c r="L519" s="45"/>
      <c r="M519" s="45"/>
      <c r="N519" s="43">
        <v>4179723.74</v>
      </c>
      <c r="O519" s="43"/>
      <c r="P519" s="43"/>
      <c r="Q519" s="43">
        <v>4522727.46</v>
      </c>
      <c r="R519" s="43"/>
      <c r="S519" s="44">
        <v>4844248.0199999996</v>
      </c>
      <c r="T519" s="44"/>
    </row>
    <row r="520" spans="1:20" ht="57" customHeight="1" x14ac:dyDescent="0.25">
      <c r="A520" s="39" t="s">
        <v>447</v>
      </c>
      <c r="B520" s="39"/>
      <c r="C520" s="39"/>
      <c r="D520" s="39"/>
      <c r="E520" s="5" t="s">
        <v>434</v>
      </c>
      <c r="F520" s="40" t="s">
        <v>10</v>
      </c>
      <c r="G520" s="40"/>
      <c r="H520" s="40"/>
      <c r="I520" s="40" t="s">
        <v>448</v>
      </c>
      <c r="J520" s="40"/>
      <c r="K520" s="40"/>
      <c r="L520" s="45"/>
      <c r="M520" s="45"/>
      <c r="N520" s="43">
        <v>4179723.74</v>
      </c>
      <c r="O520" s="43"/>
      <c r="P520" s="43"/>
      <c r="Q520" s="43">
        <v>4522727.46</v>
      </c>
      <c r="R520" s="43"/>
      <c r="S520" s="44">
        <v>4844248.0199999996</v>
      </c>
      <c r="T520" s="44"/>
    </row>
    <row r="521" spans="1:20" ht="15" customHeight="1" x14ac:dyDescent="0.25">
      <c r="A521" s="39" t="s">
        <v>104</v>
      </c>
      <c r="B521" s="39"/>
      <c r="C521" s="39"/>
      <c r="D521" s="39"/>
      <c r="E521" s="5" t="s">
        <v>434</v>
      </c>
      <c r="F521" s="40" t="s">
        <v>10</v>
      </c>
      <c r="G521" s="40"/>
      <c r="H521" s="40"/>
      <c r="I521" s="40" t="s">
        <v>448</v>
      </c>
      <c r="J521" s="40"/>
      <c r="K521" s="40"/>
      <c r="L521" s="40" t="s">
        <v>105</v>
      </c>
      <c r="M521" s="40"/>
      <c r="N521" s="43">
        <v>4179723.74</v>
      </c>
      <c r="O521" s="43"/>
      <c r="P521" s="43"/>
      <c r="Q521" s="43">
        <v>4522727.46</v>
      </c>
      <c r="R521" s="43"/>
      <c r="S521" s="44">
        <v>4844248.0199999996</v>
      </c>
      <c r="T521" s="44"/>
    </row>
    <row r="522" spans="1:20" ht="34.5" customHeight="1" x14ac:dyDescent="0.25">
      <c r="A522" s="39" t="s">
        <v>449</v>
      </c>
      <c r="B522" s="39"/>
      <c r="C522" s="39"/>
      <c r="D522" s="39"/>
      <c r="E522" s="5" t="s">
        <v>434</v>
      </c>
      <c r="F522" s="40" t="s">
        <v>10</v>
      </c>
      <c r="G522" s="40"/>
      <c r="H522" s="40"/>
      <c r="I522" s="40" t="s">
        <v>450</v>
      </c>
      <c r="J522" s="40"/>
      <c r="K522" s="40"/>
      <c r="L522" s="45"/>
      <c r="M522" s="45"/>
      <c r="N522" s="43">
        <v>20034565.140000001</v>
      </c>
      <c r="O522" s="43"/>
      <c r="P522" s="43"/>
      <c r="Q522" s="43">
        <v>22250805.640000001</v>
      </c>
      <c r="R522" s="43"/>
      <c r="S522" s="44">
        <v>23705047.300000001</v>
      </c>
      <c r="T522" s="44"/>
    </row>
    <row r="523" spans="1:20" ht="23.25" customHeight="1" x14ac:dyDescent="0.25">
      <c r="A523" s="39" t="s">
        <v>106</v>
      </c>
      <c r="B523" s="39"/>
      <c r="C523" s="39"/>
      <c r="D523" s="39"/>
      <c r="E523" s="5" t="s">
        <v>434</v>
      </c>
      <c r="F523" s="40" t="s">
        <v>10</v>
      </c>
      <c r="G523" s="40"/>
      <c r="H523" s="40"/>
      <c r="I523" s="40" t="s">
        <v>451</v>
      </c>
      <c r="J523" s="40"/>
      <c r="K523" s="40"/>
      <c r="L523" s="45"/>
      <c r="M523" s="45"/>
      <c r="N523" s="43">
        <v>17934999.699999999</v>
      </c>
      <c r="O523" s="43"/>
      <c r="P523" s="43"/>
      <c r="Q523" s="43">
        <v>19994799.699999999</v>
      </c>
      <c r="R523" s="43"/>
      <c r="S523" s="44">
        <v>21302399.699999999</v>
      </c>
      <c r="T523" s="44"/>
    </row>
    <row r="524" spans="1:20" ht="15" customHeight="1" x14ac:dyDescent="0.25">
      <c r="A524" s="39" t="s">
        <v>150</v>
      </c>
      <c r="B524" s="39"/>
      <c r="C524" s="39"/>
      <c r="D524" s="39"/>
      <c r="E524" s="5" t="s">
        <v>434</v>
      </c>
      <c r="F524" s="40" t="s">
        <v>10</v>
      </c>
      <c r="G524" s="40"/>
      <c r="H524" s="40"/>
      <c r="I524" s="40" t="s">
        <v>451</v>
      </c>
      <c r="J524" s="40"/>
      <c r="K524" s="40"/>
      <c r="L524" s="40" t="s">
        <v>151</v>
      </c>
      <c r="M524" s="40"/>
      <c r="N524" s="43">
        <v>17934999.699999999</v>
      </c>
      <c r="O524" s="43"/>
      <c r="P524" s="43"/>
      <c r="Q524" s="43">
        <v>19994799.699999999</v>
      </c>
      <c r="R524" s="43"/>
      <c r="S524" s="44">
        <v>21302399.699999999</v>
      </c>
      <c r="T524" s="44"/>
    </row>
    <row r="525" spans="1:20" ht="180.75" customHeight="1" x14ac:dyDescent="0.25">
      <c r="A525" s="39" t="s">
        <v>452</v>
      </c>
      <c r="B525" s="39"/>
      <c r="C525" s="39"/>
      <c r="D525" s="39"/>
      <c r="E525" s="5" t="s">
        <v>434</v>
      </c>
      <c r="F525" s="40" t="s">
        <v>10</v>
      </c>
      <c r="G525" s="40"/>
      <c r="H525" s="40"/>
      <c r="I525" s="40" t="s">
        <v>453</v>
      </c>
      <c r="J525" s="40"/>
      <c r="K525" s="40"/>
      <c r="L525" s="45"/>
      <c r="M525" s="45"/>
      <c r="N525" s="43">
        <v>193231.72</v>
      </c>
      <c r="O525" s="43"/>
      <c r="P525" s="43"/>
      <c r="Q525" s="43">
        <v>193231.72</v>
      </c>
      <c r="R525" s="43"/>
      <c r="S525" s="44">
        <v>193231.72</v>
      </c>
      <c r="T525" s="44"/>
    </row>
    <row r="526" spans="1:20" ht="15" customHeight="1" x14ac:dyDescent="0.25">
      <c r="A526" s="39" t="s">
        <v>150</v>
      </c>
      <c r="B526" s="39"/>
      <c r="C526" s="39"/>
      <c r="D526" s="39"/>
      <c r="E526" s="5" t="s">
        <v>434</v>
      </c>
      <c r="F526" s="40" t="s">
        <v>10</v>
      </c>
      <c r="G526" s="40"/>
      <c r="H526" s="40"/>
      <c r="I526" s="40" t="s">
        <v>453</v>
      </c>
      <c r="J526" s="40"/>
      <c r="K526" s="40"/>
      <c r="L526" s="40" t="s">
        <v>151</v>
      </c>
      <c r="M526" s="40"/>
      <c r="N526" s="43">
        <v>193231.72</v>
      </c>
      <c r="O526" s="43"/>
      <c r="P526" s="43"/>
      <c r="Q526" s="43">
        <v>193231.72</v>
      </c>
      <c r="R526" s="43"/>
      <c r="S526" s="44">
        <v>193231.72</v>
      </c>
      <c r="T526" s="44"/>
    </row>
    <row r="527" spans="1:20" ht="57" customHeight="1" x14ac:dyDescent="0.25">
      <c r="A527" s="39" t="s">
        <v>447</v>
      </c>
      <c r="B527" s="39"/>
      <c r="C527" s="39"/>
      <c r="D527" s="39"/>
      <c r="E527" s="5" t="s">
        <v>434</v>
      </c>
      <c r="F527" s="40" t="s">
        <v>10</v>
      </c>
      <c r="G527" s="40"/>
      <c r="H527" s="40"/>
      <c r="I527" s="40" t="s">
        <v>454</v>
      </c>
      <c r="J527" s="40"/>
      <c r="K527" s="40"/>
      <c r="L527" s="45"/>
      <c r="M527" s="45"/>
      <c r="N527" s="43">
        <v>1906333.72</v>
      </c>
      <c r="O527" s="43"/>
      <c r="P527" s="43"/>
      <c r="Q527" s="43">
        <v>2062774.22</v>
      </c>
      <c r="R527" s="43"/>
      <c r="S527" s="44">
        <v>2209415.88</v>
      </c>
      <c r="T527" s="44"/>
    </row>
    <row r="528" spans="1:20" ht="15" customHeight="1" x14ac:dyDescent="0.25">
      <c r="A528" s="39" t="s">
        <v>150</v>
      </c>
      <c r="B528" s="39"/>
      <c r="C528" s="39"/>
      <c r="D528" s="39"/>
      <c r="E528" s="5" t="s">
        <v>434</v>
      </c>
      <c r="F528" s="40" t="s">
        <v>10</v>
      </c>
      <c r="G528" s="40"/>
      <c r="H528" s="40"/>
      <c r="I528" s="40" t="s">
        <v>454</v>
      </c>
      <c r="J528" s="40"/>
      <c r="K528" s="40"/>
      <c r="L528" s="40" t="s">
        <v>151</v>
      </c>
      <c r="M528" s="40"/>
      <c r="N528" s="43">
        <v>1906333.72</v>
      </c>
      <c r="O528" s="43"/>
      <c r="P528" s="43"/>
      <c r="Q528" s="43">
        <v>2062774.22</v>
      </c>
      <c r="R528" s="43"/>
      <c r="S528" s="44">
        <v>2209415.88</v>
      </c>
      <c r="T528" s="44"/>
    </row>
    <row r="529" spans="1:20" ht="34.5" customHeight="1" x14ac:dyDescent="0.25">
      <c r="A529" s="39" t="s">
        <v>455</v>
      </c>
      <c r="B529" s="39"/>
      <c r="C529" s="39"/>
      <c r="D529" s="39"/>
      <c r="E529" s="5" t="s">
        <v>434</v>
      </c>
      <c r="F529" s="40" t="s">
        <v>10</v>
      </c>
      <c r="G529" s="40"/>
      <c r="H529" s="40"/>
      <c r="I529" s="40" t="s">
        <v>456</v>
      </c>
      <c r="J529" s="40"/>
      <c r="K529" s="40"/>
      <c r="L529" s="45"/>
      <c r="M529" s="45"/>
      <c r="N529" s="43">
        <v>4820973.88</v>
      </c>
      <c r="O529" s="43"/>
      <c r="P529" s="43"/>
      <c r="Q529" s="43">
        <v>5588841.1900000004</v>
      </c>
      <c r="R529" s="43"/>
      <c r="S529" s="44">
        <v>5927073.75</v>
      </c>
      <c r="T529" s="44"/>
    </row>
    <row r="530" spans="1:20" ht="23.25" customHeight="1" x14ac:dyDescent="0.25">
      <c r="A530" s="39" t="s">
        <v>106</v>
      </c>
      <c r="B530" s="39"/>
      <c r="C530" s="39"/>
      <c r="D530" s="39"/>
      <c r="E530" s="5" t="s">
        <v>434</v>
      </c>
      <c r="F530" s="40" t="s">
        <v>10</v>
      </c>
      <c r="G530" s="40"/>
      <c r="H530" s="40"/>
      <c r="I530" s="40" t="s">
        <v>457</v>
      </c>
      <c r="J530" s="40"/>
      <c r="K530" s="40"/>
      <c r="L530" s="45"/>
      <c r="M530" s="45"/>
      <c r="N530" s="43">
        <v>4289300</v>
      </c>
      <c r="O530" s="43"/>
      <c r="P530" s="43"/>
      <c r="Q530" s="43">
        <v>5018300</v>
      </c>
      <c r="R530" s="43"/>
      <c r="S530" s="44">
        <v>5320100</v>
      </c>
      <c r="T530" s="44"/>
    </row>
    <row r="531" spans="1:20" ht="15" customHeight="1" x14ac:dyDescent="0.25">
      <c r="A531" s="39" t="s">
        <v>150</v>
      </c>
      <c r="B531" s="39"/>
      <c r="C531" s="39"/>
      <c r="D531" s="39"/>
      <c r="E531" s="5" t="s">
        <v>434</v>
      </c>
      <c r="F531" s="40" t="s">
        <v>10</v>
      </c>
      <c r="G531" s="40"/>
      <c r="H531" s="40"/>
      <c r="I531" s="40" t="s">
        <v>457</v>
      </c>
      <c r="J531" s="40"/>
      <c r="K531" s="40"/>
      <c r="L531" s="40" t="s">
        <v>151</v>
      </c>
      <c r="M531" s="40"/>
      <c r="N531" s="43">
        <v>4289300</v>
      </c>
      <c r="O531" s="43"/>
      <c r="P531" s="43"/>
      <c r="Q531" s="43">
        <v>5018300</v>
      </c>
      <c r="R531" s="43"/>
      <c r="S531" s="44">
        <v>5320100</v>
      </c>
      <c r="T531" s="44"/>
    </row>
    <row r="532" spans="1:20" ht="180.75" customHeight="1" x14ac:dyDescent="0.25">
      <c r="A532" s="39" t="s">
        <v>452</v>
      </c>
      <c r="B532" s="39"/>
      <c r="C532" s="39"/>
      <c r="D532" s="39"/>
      <c r="E532" s="5" t="s">
        <v>434</v>
      </c>
      <c r="F532" s="40" t="s">
        <v>10</v>
      </c>
      <c r="G532" s="40"/>
      <c r="H532" s="40"/>
      <c r="I532" s="40" t="s">
        <v>458</v>
      </c>
      <c r="J532" s="40"/>
      <c r="K532" s="40"/>
      <c r="L532" s="45"/>
      <c r="M532" s="45"/>
      <c r="N532" s="43">
        <v>58050.55</v>
      </c>
      <c r="O532" s="43"/>
      <c r="P532" s="43"/>
      <c r="Q532" s="43">
        <v>58050.55</v>
      </c>
      <c r="R532" s="43"/>
      <c r="S532" s="44">
        <v>58050.55</v>
      </c>
      <c r="T532" s="44"/>
    </row>
    <row r="533" spans="1:20" ht="15" customHeight="1" x14ac:dyDescent="0.25">
      <c r="A533" s="39" t="s">
        <v>150</v>
      </c>
      <c r="B533" s="39"/>
      <c r="C533" s="39"/>
      <c r="D533" s="39"/>
      <c r="E533" s="5" t="s">
        <v>434</v>
      </c>
      <c r="F533" s="40" t="s">
        <v>10</v>
      </c>
      <c r="G533" s="40"/>
      <c r="H533" s="40"/>
      <c r="I533" s="40" t="s">
        <v>458</v>
      </c>
      <c r="J533" s="40"/>
      <c r="K533" s="40"/>
      <c r="L533" s="40" t="s">
        <v>151</v>
      </c>
      <c r="M533" s="40"/>
      <c r="N533" s="43">
        <v>58050.55</v>
      </c>
      <c r="O533" s="43"/>
      <c r="P533" s="43"/>
      <c r="Q533" s="43">
        <v>58050.55</v>
      </c>
      <c r="R533" s="43"/>
      <c r="S533" s="44">
        <v>58050.55</v>
      </c>
      <c r="T533" s="44"/>
    </row>
    <row r="534" spans="1:20" ht="57" customHeight="1" x14ac:dyDescent="0.25">
      <c r="A534" s="39" t="s">
        <v>447</v>
      </c>
      <c r="B534" s="39"/>
      <c r="C534" s="39"/>
      <c r="D534" s="39"/>
      <c r="E534" s="5" t="s">
        <v>434</v>
      </c>
      <c r="F534" s="40" t="s">
        <v>10</v>
      </c>
      <c r="G534" s="40"/>
      <c r="H534" s="40"/>
      <c r="I534" s="40" t="s">
        <v>459</v>
      </c>
      <c r="J534" s="40"/>
      <c r="K534" s="40"/>
      <c r="L534" s="45"/>
      <c r="M534" s="45"/>
      <c r="N534" s="43">
        <v>473623.33</v>
      </c>
      <c r="O534" s="43"/>
      <c r="P534" s="43"/>
      <c r="Q534" s="43">
        <v>512490.64</v>
      </c>
      <c r="R534" s="43"/>
      <c r="S534" s="44">
        <v>548923.19999999995</v>
      </c>
      <c r="T534" s="44"/>
    </row>
    <row r="535" spans="1:20" ht="15" customHeight="1" x14ac:dyDescent="0.25">
      <c r="A535" s="39" t="s">
        <v>150</v>
      </c>
      <c r="B535" s="39"/>
      <c r="C535" s="39"/>
      <c r="D535" s="39"/>
      <c r="E535" s="5" t="s">
        <v>434</v>
      </c>
      <c r="F535" s="40" t="s">
        <v>10</v>
      </c>
      <c r="G535" s="40"/>
      <c r="H535" s="40"/>
      <c r="I535" s="40" t="s">
        <v>459</v>
      </c>
      <c r="J535" s="40"/>
      <c r="K535" s="40"/>
      <c r="L535" s="40" t="s">
        <v>151</v>
      </c>
      <c r="M535" s="40"/>
      <c r="N535" s="43">
        <v>473623.33</v>
      </c>
      <c r="O535" s="43"/>
      <c r="P535" s="43"/>
      <c r="Q535" s="43">
        <v>512490.64</v>
      </c>
      <c r="R535" s="43"/>
      <c r="S535" s="44">
        <v>548923.19999999995</v>
      </c>
      <c r="T535" s="44"/>
    </row>
    <row r="536" spans="1:20" ht="57" customHeight="1" x14ac:dyDescent="0.25">
      <c r="A536" s="39" t="s">
        <v>83</v>
      </c>
      <c r="B536" s="39"/>
      <c r="C536" s="39"/>
      <c r="D536" s="39"/>
      <c r="E536" s="5" t="s">
        <v>434</v>
      </c>
      <c r="F536" s="40" t="s">
        <v>10</v>
      </c>
      <c r="G536" s="40"/>
      <c r="H536" s="40"/>
      <c r="I536" s="40" t="s">
        <v>84</v>
      </c>
      <c r="J536" s="40"/>
      <c r="K536" s="40"/>
      <c r="L536" s="45"/>
      <c r="M536" s="45"/>
      <c r="N536" s="43">
        <v>106000</v>
      </c>
      <c r="O536" s="43"/>
      <c r="P536" s="43"/>
      <c r="Q536" s="43">
        <v>33000</v>
      </c>
      <c r="R536" s="43"/>
      <c r="S536" s="44">
        <v>33000</v>
      </c>
      <c r="T536" s="44"/>
    </row>
    <row r="537" spans="1:20" ht="15" customHeight="1" x14ac:dyDescent="0.25">
      <c r="A537" s="39" t="s">
        <v>44</v>
      </c>
      <c r="B537" s="39"/>
      <c r="C537" s="39"/>
      <c r="D537" s="39"/>
      <c r="E537" s="5" t="s">
        <v>434</v>
      </c>
      <c r="F537" s="40" t="s">
        <v>10</v>
      </c>
      <c r="G537" s="40"/>
      <c r="H537" s="40"/>
      <c r="I537" s="40" t="s">
        <v>85</v>
      </c>
      <c r="J537" s="40"/>
      <c r="K537" s="40"/>
      <c r="L537" s="45"/>
      <c r="M537" s="45"/>
      <c r="N537" s="43">
        <v>106000</v>
      </c>
      <c r="O537" s="43"/>
      <c r="P537" s="43"/>
      <c r="Q537" s="43">
        <v>33000</v>
      </c>
      <c r="R537" s="43"/>
      <c r="S537" s="44">
        <v>33000</v>
      </c>
      <c r="T537" s="44"/>
    </row>
    <row r="538" spans="1:20" ht="45.75" customHeight="1" x14ac:dyDescent="0.25">
      <c r="A538" s="39" t="s">
        <v>298</v>
      </c>
      <c r="B538" s="39"/>
      <c r="C538" s="39"/>
      <c r="D538" s="39"/>
      <c r="E538" s="5" t="s">
        <v>434</v>
      </c>
      <c r="F538" s="40" t="s">
        <v>10</v>
      </c>
      <c r="G538" s="40"/>
      <c r="H538" s="40"/>
      <c r="I538" s="40" t="s">
        <v>299</v>
      </c>
      <c r="J538" s="40"/>
      <c r="K538" s="40"/>
      <c r="L538" s="45"/>
      <c r="M538" s="45"/>
      <c r="N538" s="43">
        <v>106000</v>
      </c>
      <c r="O538" s="43"/>
      <c r="P538" s="43"/>
      <c r="Q538" s="43">
        <v>33000</v>
      </c>
      <c r="R538" s="43"/>
      <c r="S538" s="44">
        <v>33000</v>
      </c>
      <c r="T538" s="44"/>
    </row>
    <row r="539" spans="1:20" ht="23.25" customHeight="1" x14ac:dyDescent="0.25">
      <c r="A539" s="39" t="s">
        <v>106</v>
      </c>
      <c r="B539" s="39"/>
      <c r="C539" s="39"/>
      <c r="D539" s="39"/>
      <c r="E539" s="5" t="s">
        <v>434</v>
      </c>
      <c r="F539" s="40" t="s">
        <v>10</v>
      </c>
      <c r="G539" s="40"/>
      <c r="H539" s="40"/>
      <c r="I539" s="40" t="s">
        <v>300</v>
      </c>
      <c r="J539" s="40"/>
      <c r="K539" s="40"/>
      <c r="L539" s="45"/>
      <c r="M539" s="45"/>
      <c r="N539" s="43">
        <v>106000</v>
      </c>
      <c r="O539" s="43"/>
      <c r="P539" s="43"/>
      <c r="Q539" s="43">
        <v>33000</v>
      </c>
      <c r="R539" s="43"/>
      <c r="S539" s="44">
        <v>33000</v>
      </c>
      <c r="T539" s="44"/>
    </row>
    <row r="540" spans="1:20" ht="15" customHeight="1" x14ac:dyDescent="0.25">
      <c r="A540" s="39" t="s">
        <v>150</v>
      </c>
      <c r="B540" s="39"/>
      <c r="C540" s="39"/>
      <c r="D540" s="39"/>
      <c r="E540" s="5" t="s">
        <v>434</v>
      </c>
      <c r="F540" s="40" t="s">
        <v>10</v>
      </c>
      <c r="G540" s="40"/>
      <c r="H540" s="40"/>
      <c r="I540" s="40" t="s">
        <v>300</v>
      </c>
      <c r="J540" s="40"/>
      <c r="K540" s="40"/>
      <c r="L540" s="40" t="s">
        <v>151</v>
      </c>
      <c r="M540" s="40"/>
      <c r="N540" s="43">
        <v>106000</v>
      </c>
      <c r="O540" s="43"/>
      <c r="P540" s="43"/>
      <c r="Q540" s="43">
        <v>33000</v>
      </c>
      <c r="R540" s="43"/>
      <c r="S540" s="44">
        <v>33000</v>
      </c>
      <c r="T540" s="44"/>
    </row>
    <row r="541" spans="1:20" ht="34.5" customHeight="1" x14ac:dyDescent="0.25">
      <c r="A541" s="39" t="s">
        <v>90</v>
      </c>
      <c r="B541" s="39"/>
      <c r="C541" s="39"/>
      <c r="D541" s="39"/>
      <c r="E541" s="5" t="s">
        <v>434</v>
      </c>
      <c r="F541" s="40" t="s">
        <v>10</v>
      </c>
      <c r="G541" s="40"/>
      <c r="H541" s="40"/>
      <c r="I541" s="40" t="s">
        <v>91</v>
      </c>
      <c r="J541" s="40"/>
      <c r="K541" s="40"/>
      <c r="L541" s="45"/>
      <c r="M541" s="45"/>
      <c r="N541" s="43">
        <v>197700</v>
      </c>
      <c r="O541" s="43"/>
      <c r="P541" s="43"/>
      <c r="Q541" s="43">
        <v>197700</v>
      </c>
      <c r="R541" s="43"/>
      <c r="S541" s="44">
        <v>197700</v>
      </c>
      <c r="T541" s="44"/>
    </row>
    <row r="542" spans="1:20" ht="15" customHeight="1" x14ac:dyDescent="0.25">
      <c r="A542" s="39" t="s">
        <v>44</v>
      </c>
      <c r="B542" s="39"/>
      <c r="C542" s="39"/>
      <c r="D542" s="39"/>
      <c r="E542" s="5" t="s">
        <v>434</v>
      </c>
      <c r="F542" s="40" t="s">
        <v>10</v>
      </c>
      <c r="G542" s="40"/>
      <c r="H542" s="40"/>
      <c r="I542" s="40" t="s">
        <v>92</v>
      </c>
      <c r="J542" s="40"/>
      <c r="K542" s="40"/>
      <c r="L542" s="45"/>
      <c r="M542" s="45"/>
      <c r="N542" s="43">
        <v>197700</v>
      </c>
      <c r="O542" s="43"/>
      <c r="P542" s="43"/>
      <c r="Q542" s="43">
        <v>197700</v>
      </c>
      <c r="R542" s="43"/>
      <c r="S542" s="44">
        <v>197700</v>
      </c>
      <c r="T542" s="44"/>
    </row>
    <row r="543" spans="1:20" ht="45.75" customHeight="1" x14ac:dyDescent="0.25">
      <c r="A543" s="39" t="s">
        <v>301</v>
      </c>
      <c r="B543" s="39"/>
      <c r="C543" s="39"/>
      <c r="D543" s="39"/>
      <c r="E543" s="5" t="s">
        <v>434</v>
      </c>
      <c r="F543" s="40" t="s">
        <v>10</v>
      </c>
      <c r="G543" s="40"/>
      <c r="H543" s="40"/>
      <c r="I543" s="40" t="s">
        <v>302</v>
      </c>
      <c r="J543" s="40"/>
      <c r="K543" s="40"/>
      <c r="L543" s="45"/>
      <c r="M543" s="45"/>
      <c r="N543" s="43">
        <v>197700</v>
      </c>
      <c r="O543" s="43"/>
      <c r="P543" s="43"/>
      <c r="Q543" s="43">
        <v>197700</v>
      </c>
      <c r="R543" s="43"/>
      <c r="S543" s="44">
        <v>197700</v>
      </c>
      <c r="T543" s="44"/>
    </row>
    <row r="544" spans="1:20" ht="34.5" customHeight="1" x14ac:dyDescent="0.25">
      <c r="A544" s="39" t="s">
        <v>303</v>
      </c>
      <c r="B544" s="39"/>
      <c r="C544" s="39"/>
      <c r="D544" s="39"/>
      <c r="E544" s="5" t="s">
        <v>434</v>
      </c>
      <c r="F544" s="40" t="s">
        <v>10</v>
      </c>
      <c r="G544" s="40"/>
      <c r="H544" s="40"/>
      <c r="I544" s="40" t="s">
        <v>304</v>
      </c>
      <c r="J544" s="40"/>
      <c r="K544" s="40"/>
      <c r="L544" s="45"/>
      <c r="M544" s="45"/>
      <c r="N544" s="43">
        <v>197700</v>
      </c>
      <c r="O544" s="43"/>
      <c r="P544" s="43"/>
      <c r="Q544" s="43">
        <v>197700</v>
      </c>
      <c r="R544" s="43"/>
      <c r="S544" s="44">
        <v>197700</v>
      </c>
      <c r="T544" s="44"/>
    </row>
    <row r="545" spans="1:20" ht="15" customHeight="1" x14ac:dyDescent="0.25">
      <c r="A545" s="39" t="s">
        <v>150</v>
      </c>
      <c r="B545" s="39"/>
      <c r="C545" s="39"/>
      <c r="D545" s="39"/>
      <c r="E545" s="5" t="s">
        <v>434</v>
      </c>
      <c r="F545" s="40" t="s">
        <v>10</v>
      </c>
      <c r="G545" s="40"/>
      <c r="H545" s="40"/>
      <c r="I545" s="40" t="s">
        <v>304</v>
      </c>
      <c r="J545" s="40"/>
      <c r="K545" s="40"/>
      <c r="L545" s="40" t="s">
        <v>151</v>
      </c>
      <c r="M545" s="40"/>
      <c r="N545" s="43">
        <v>197700</v>
      </c>
      <c r="O545" s="43"/>
      <c r="P545" s="43"/>
      <c r="Q545" s="43">
        <v>197700</v>
      </c>
      <c r="R545" s="43"/>
      <c r="S545" s="44">
        <v>197700</v>
      </c>
      <c r="T545" s="44"/>
    </row>
    <row r="546" spans="1:20" ht="23.25" customHeight="1" x14ac:dyDescent="0.25">
      <c r="A546" s="39" t="s">
        <v>460</v>
      </c>
      <c r="B546" s="39"/>
      <c r="C546" s="39"/>
      <c r="D546" s="39"/>
      <c r="E546" s="5" t="s">
        <v>434</v>
      </c>
      <c r="F546" s="40" t="s">
        <v>12</v>
      </c>
      <c r="G546" s="40"/>
      <c r="H546" s="40"/>
      <c r="I546" s="41"/>
      <c r="J546" s="41"/>
      <c r="K546" s="41"/>
      <c r="L546" s="42"/>
      <c r="M546" s="42"/>
      <c r="N546" s="43">
        <v>800000</v>
      </c>
      <c r="O546" s="43"/>
      <c r="P546" s="43"/>
      <c r="Q546" s="43">
        <v>800000</v>
      </c>
      <c r="R546" s="43"/>
      <c r="S546" s="44">
        <v>800000</v>
      </c>
      <c r="T546" s="44"/>
    </row>
    <row r="547" spans="1:20" ht="23.25" customHeight="1" x14ac:dyDescent="0.25">
      <c r="A547" s="39" t="s">
        <v>352</v>
      </c>
      <c r="B547" s="39"/>
      <c r="C547" s="39"/>
      <c r="D547" s="39"/>
      <c r="E547" s="5" t="s">
        <v>434</v>
      </c>
      <c r="F547" s="40" t="s">
        <v>12</v>
      </c>
      <c r="G547" s="40"/>
      <c r="H547" s="40"/>
      <c r="I547" s="40" t="s">
        <v>353</v>
      </c>
      <c r="J547" s="40"/>
      <c r="K547" s="40"/>
      <c r="L547" s="45"/>
      <c r="M547" s="45"/>
      <c r="N547" s="43">
        <v>800000</v>
      </c>
      <c r="O547" s="43"/>
      <c r="P547" s="43"/>
      <c r="Q547" s="43">
        <v>800000</v>
      </c>
      <c r="R547" s="43"/>
      <c r="S547" s="44">
        <v>800000</v>
      </c>
      <c r="T547" s="44"/>
    </row>
    <row r="548" spans="1:20" ht="15" customHeight="1" x14ac:dyDescent="0.25">
      <c r="A548" s="39" t="s">
        <v>44</v>
      </c>
      <c r="B548" s="39"/>
      <c r="C548" s="39"/>
      <c r="D548" s="39"/>
      <c r="E548" s="5" t="s">
        <v>434</v>
      </c>
      <c r="F548" s="40" t="s">
        <v>12</v>
      </c>
      <c r="G548" s="40"/>
      <c r="H548" s="40"/>
      <c r="I548" s="40" t="s">
        <v>444</v>
      </c>
      <c r="J548" s="40"/>
      <c r="K548" s="40"/>
      <c r="L548" s="45"/>
      <c r="M548" s="45"/>
      <c r="N548" s="43">
        <v>800000</v>
      </c>
      <c r="O548" s="43"/>
      <c r="P548" s="43"/>
      <c r="Q548" s="43">
        <v>800000</v>
      </c>
      <c r="R548" s="43"/>
      <c r="S548" s="44">
        <v>800000</v>
      </c>
      <c r="T548" s="44"/>
    </row>
    <row r="549" spans="1:20" ht="34.5" customHeight="1" x14ac:dyDescent="0.25">
      <c r="A549" s="39" t="s">
        <v>445</v>
      </c>
      <c r="B549" s="39"/>
      <c r="C549" s="39"/>
      <c r="D549" s="39"/>
      <c r="E549" s="5" t="s">
        <v>434</v>
      </c>
      <c r="F549" s="40" t="s">
        <v>12</v>
      </c>
      <c r="G549" s="40"/>
      <c r="H549" s="40"/>
      <c r="I549" s="40" t="s">
        <v>446</v>
      </c>
      <c r="J549" s="40"/>
      <c r="K549" s="40"/>
      <c r="L549" s="45"/>
      <c r="M549" s="45"/>
      <c r="N549" s="43">
        <v>700000</v>
      </c>
      <c r="O549" s="43"/>
      <c r="P549" s="43"/>
      <c r="Q549" s="43">
        <v>700000</v>
      </c>
      <c r="R549" s="43"/>
      <c r="S549" s="44">
        <v>700000</v>
      </c>
      <c r="T549" s="44"/>
    </row>
    <row r="550" spans="1:20" ht="23.25" customHeight="1" x14ac:dyDescent="0.25">
      <c r="A550" s="39" t="s">
        <v>461</v>
      </c>
      <c r="B550" s="39"/>
      <c r="C550" s="39"/>
      <c r="D550" s="39"/>
      <c r="E550" s="5" t="s">
        <v>434</v>
      </c>
      <c r="F550" s="40" t="s">
        <v>12</v>
      </c>
      <c r="G550" s="40"/>
      <c r="H550" s="40"/>
      <c r="I550" s="40" t="s">
        <v>462</v>
      </c>
      <c r="J550" s="40"/>
      <c r="K550" s="40"/>
      <c r="L550" s="45"/>
      <c r="M550" s="45"/>
      <c r="N550" s="43">
        <v>700000</v>
      </c>
      <c r="O550" s="43"/>
      <c r="P550" s="43"/>
      <c r="Q550" s="43">
        <v>700000</v>
      </c>
      <c r="R550" s="43"/>
      <c r="S550" s="44">
        <v>700000</v>
      </c>
      <c r="T550" s="44"/>
    </row>
    <row r="551" spans="1:20" ht="34.5" customHeight="1" x14ac:dyDescent="0.25">
      <c r="A551" s="39" t="s">
        <v>26</v>
      </c>
      <c r="B551" s="39"/>
      <c r="C551" s="39"/>
      <c r="D551" s="39"/>
      <c r="E551" s="5" t="s">
        <v>434</v>
      </c>
      <c r="F551" s="40" t="s">
        <v>12</v>
      </c>
      <c r="G551" s="40"/>
      <c r="H551" s="40"/>
      <c r="I551" s="40" t="s">
        <v>462</v>
      </c>
      <c r="J551" s="40"/>
      <c r="K551" s="40"/>
      <c r="L551" s="40" t="s">
        <v>27</v>
      </c>
      <c r="M551" s="40"/>
      <c r="N551" s="43">
        <v>700000</v>
      </c>
      <c r="O551" s="43"/>
      <c r="P551" s="43"/>
      <c r="Q551" s="43">
        <v>700000</v>
      </c>
      <c r="R551" s="43"/>
      <c r="S551" s="44">
        <v>700000</v>
      </c>
      <c r="T551" s="44"/>
    </row>
    <row r="552" spans="1:20" ht="23.25" customHeight="1" x14ac:dyDescent="0.25">
      <c r="A552" s="39" t="s">
        <v>463</v>
      </c>
      <c r="B552" s="39"/>
      <c r="C552" s="39"/>
      <c r="D552" s="39"/>
      <c r="E552" s="5" t="s">
        <v>434</v>
      </c>
      <c r="F552" s="40" t="s">
        <v>12</v>
      </c>
      <c r="G552" s="40"/>
      <c r="H552" s="40"/>
      <c r="I552" s="40" t="s">
        <v>464</v>
      </c>
      <c r="J552" s="40"/>
      <c r="K552" s="40"/>
      <c r="L552" s="45"/>
      <c r="M552" s="45"/>
      <c r="N552" s="43">
        <v>100000</v>
      </c>
      <c r="O552" s="43"/>
      <c r="P552" s="43"/>
      <c r="Q552" s="43">
        <v>100000</v>
      </c>
      <c r="R552" s="43"/>
      <c r="S552" s="44">
        <v>100000</v>
      </c>
      <c r="T552" s="44"/>
    </row>
    <row r="553" spans="1:20" ht="15" customHeight="1" x14ac:dyDescent="0.25">
      <c r="A553" s="39" t="s">
        <v>465</v>
      </c>
      <c r="B553" s="39"/>
      <c r="C553" s="39"/>
      <c r="D553" s="39"/>
      <c r="E553" s="5" t="s">
        <v>434</v>
      </c>
      <c r="F553" s="40" t="s">
        <v>12</v>
      </c>
      <c r="G553" s="40"/>
      <c r="H553" s="40"/>
      <c r="I553" s="40" t="s">
        <v>466</v>
      </c>
      <c r="J553" s="40"/>
      <c r="K553" s="40"/>
      <c r="L553" s="45"/>
      <c r="M553" s="45"/>
      <c r="N553" s="43">
        <v>100000</v>
      </c>
      <c r="O553" s="43"/>
      <c r="P553" s="43"/>
      <c r="Q553" s="43">
        <v>100000</v>
      </c>
      <c r="R553" s="43"/>
      <c r="S553" s="44">
        <v>100000</v>
      </c>
      <c r="T553" s="44"/>
    </row>
    <row r="554" spans="1:20" ht="34.5" customHeight="1" x14ac:dyDescent="0.25">
      <c r="A554" s="39" t="s">
        <v>26</v>
      </c>
      <c r="B554" s="39"/>
      <c r="C554" s="39"/>
      <c r="D554" s="39"/>
      <c r="E554" s="5" t="s">
        <v>434</v>
      </c>
      <c r="F554" s="40" t="s">
        <v>12</v>
      </c>
      <c r="G554" s="40"/>
      <c r="H554" s="40"/>
      <c r="I554" s="40" t="s">
        <v>466</v>
      </c>
      <c r="J554" s="40"/>
      <c r="K554" s="40"/>
      <c r="L554" s="40" t="s">
        <v>27</v>
      </c>
      <c r="M554" s="40"/>
      <c r="N554" s="43">
        <v>100000</v>
      </c>
      <c r="O554" s="43"/>
      <c r="P554" s="43"/>
      <c r="Q554" s="43">
        <v>100000</v>
      </c>
      <c r="R554" s="43"/>
      <c r="S554" s="44">
        <v>100000</v>
      </c>
      <c r="T554" s="44"/>
    </row>
    <row r="555" spans="1:20" ht="15" customHeight="1" x14ac:dyDescent="0.25">
      <c r="A555" s="39" t="s">
        <v>467</v>
      </c>
      <c r="B555" s="39"/>
      <c r="C555" s="39"/>
      <c r="D555" s="39"/>
      <c r="E555" s="5" t="s">
        <v>130</v>
      </c>
      <c r="F555" s="41"/>
      <c r="G555" s="41"/>
      <c r="H555" s="41"/>
      <c r="I555" s="41"/>
      <c r="J555" s="41"/>
      <c r="K555" s="41"/>
      <c r="L555" s="42"/>
      <c r="M555" s="42"/>
      <c r="N555" s="43">
        <v>35601407.969999999</v>
      </c>
      <c r="O555" s="43"/>
      <c r="P555" s="43"/>
      <c r="Q555" s="43">
        <v>26064967.199999999</v>
      </c>
      <c r="R555" s="43"/>
      <c r="S555" s="44">
        <v>20570438.059999999</v>
      </c>
      <c r="T555" s="44"/>
    </row>
    <row r="556" spans="1:20" ht="15" customHeight="1" x14ac:dyDescent="0.25">
      <c r="A556" s="39" t="s">
        <v>468</v>
      </c>
      <c r="B556" s="39"/>
      <c r="C556" s="39"/>
      <c r="D556" s="39"/>
      <c r="E556" s="5" t="s">
        <v>130</v>
      </c>
      <c r="F556" s="40" t="s">
        <v>10</v>
      </c>
      <c r="G556" s="40"/>
      <c r="H556" s="40"/>
      <c r="I556" s="41"/>
      <c r="J556" s="41"/>
      <c r="K556" s="41"/>
      <c r="L556" s="42"/>
      <c r="M556" s="42"/>
      <c r="N556" s="43">
        <v>2177900</v>
      </c>
      <c r="O556" s="43"/>
      <c r="P556" s="43"/>
      <c r="Q556" s="43">
        <v>2177900</v>
      </c>
      <c r="R556" s="43"/>
      <c r="S556" s="44">
        <v>2177900</v>
      </c>
      <c r="T556" s="44"/>
    </row>
    <row r="557" spans="1:20" ht="23.25" customHeight="1" x14ac:dyDescent="0.25">
      <c r="A557" s="39" t="s">
        <v>469</v>
      </c>
      <c r="B557" s="39"/>
      <c r="C557" s="39"/>
      <c r="D557" s="39"/>
      <c r="E557" s="5" t="s">
        <v>130</v>
      </c>
      <c r="F557" s="40" t="s">
        <v>10</v>
      </c>
      <c r="G557" s="40"/>
      <c r="H557" s="40"/>
      <c r="I557" s="40" t="s">
        <v>470</v>
      </c>
      <c r="J557" s="40"/>
      <c r="K557" s="40"/>
      <c r="L557" s="45"/>
      <c r="M557" s="45"/>
      <c r="N557" s="43">
        <v>2177900</v>
      </c>
      <c r="O557" s="43"/>
      <c r="P557" s="43"/>
      <c r="Q557" s="43">
        <v>2177900</v>
      </c>
      <c r="R557" s="43"/>
      <c r="S557" s="44">
        <v>2177900</v>
      </c>
      <c r="T557" s="44"/>
    </row>
    <row r="558" spans="1:20" ht="15" customHeight="1" x14ac:dyDescent="0.25">
      <c r="A558" s="39" t="s">
        <v>44</v>
      </c>
      <c r="B558" s="39"/>
      <c r="C558" s="39"/>
      <c r="D558" s="39"/>
      <c r="E558" s="5" t="s">
        <v>130</v>
      </c>
      <c r="F558" s="40" t="s">
        <v>10</v>
      </c>
      <c r="G558" s="40"/>
      <c r="H558" s="40"/>
      <c r="I558" s="40" t="s">
        <v>471</v>
      </c>
      <c r="J558" s="40"/>
      <c r="K558" s="40"/>
      <c r="L558" s="45"/>
      <c r="M558" s="45"/>
      <c r="N558" s="43">
        <v>2177900</v>
      </c>
      <c r="O558" s="43"/>
      <c r="P558" s="43"/>
      <c r="Q558" s="43">
        <v>2177900</v>
      </c>
      <c r="R558" s="43"/>
      <c r="S558" s="44">
        <v>2177900</v>
      </c>
      <c r="T558" s="44"/>
    </row>
    <row r="559" spans="1:20" ht="45.75" customHeight="1" x14ac:dyDescent="0.25">
      <c r="A559" s="39" t="s">
        <v>472</v>
      </c>
      <c r="B559" s="39"/>
      <c r="C559" s="39"/>
      <c r="D559" s="39"/>
      <c r="E559" s="5" t="s">
        <v>130</v>
      </c>
      <c r="F559" s="40" t="s">
        <v>10</v>
      </c>
      <c r="G559" s="40"/>
      <c r="H559" s="40"/>
      <c r="I559" s="40" t="s">
        <v>473</v>
      </c>
      <c r="J559" s="40"/>
      <c r="K559" s="40"/>
      <c r="L559" s="45"/>
      <c r="M559" s="45"/>
      <c r="N559" s="43">
        <v>2177900</v>
      </c>
      <c r="O559" s="43"/>
      <c r="P559" s="43"/>
      <c r="Q559" s="43">
        <v>2177900</v>
      </c>
      <c r="R559" s="43"/>
      <c r="S559" s="44">
        <v>2177900</v>
      </c>
      <c r="T559" s="44"/>
    </row>
    <row r="560" spans="1:20" ht="34.5" customHeight="1" x14ac:dyDescent="0.25">
      <c r="A560" s="39" t="s">
        <v>474</v>
      </c>
      <c r="B560" s="39"/>
      <c r="C560" s="39"/>
      <c r="D560" s="39"/>
      <c r="E560" s="5" t="s">
        <v>130</v>
      </c>
      <c r="F560" s="40" t="s">
        <v>10</v>
      </c>
      <c r="G560" s="40"/>
      <c r="H560" s="40"/>
      <c r="I560" s="40" t="s">
        <v>475</v>
      </c>
      <c r="J560" s="40"/>
      <c r="K560" s="40"/>
      <c r="L560" s="45"/>
      <c r="M560" s="45"/>
      <c r="N560" s="43">
        <v>2177900</v>
      </c>
      <c r="O560" s="43"/>
      <c r="P560" s="43"/>
      <c r="Q560" s="43">
        <v>2177900</v>
      </c>
      <c r="R560" s="43"/>
      <c r="S560" s="44">
        <v>2177900</v>
      </c>
      <c r="T560" s="44"/>
    </row>
    <row r="561" spans="1:20" ht="23.25" customHeight="1" x14ac:dyDescent="0.25">
      <c r="A561" s="39" t="s">
        <v>28</v>
      </c>
      <c r="B561" s="39"/>
      <c r="C561" s="39"/>
      <c r="D561" s="39"/>
      <c r="E561" s="5" t="s">
        <v>130</v>
      </c>
      <c r="F561" s="40" t="s">
        <v>10</v>
      </c>
      <c r="G561" s="40"/>
      <c r="H561" s="40"/>
      <c r="I561" s="40" t="s">
        <v>475</v>
      </c>
      <c r="J561" s="40"/>
      <c r="K561" s="40"/>
      <c r="L561" s="40" t="s">
        <v>29</v>
      </c>
      <c r="M561" s="40"/>
      <c r="N561" s="43">
        <v>2177900</v>
      </c>
      <c r="O561" s="43"/>
      <c r="P561" s="43"/>
      <c r="Q561" s="43">
        <v>2177900</v>
      </c>
      <c r="R561" s="43"/>
      <c r="S561" s="44">
        <v>2177900</v>
      </c>
      <c r="T561" s="44"/>
    </row>
    <row r="562" spans="1:20" ht="15" customHeight="1" x14ac:dyDescent="0.25">
      <c r="A562" s="39" t="s">
        <v>476</v>
      </c>
      <c r="B562" s="39"/>
      <c r="C562" s="39"/>
      <c r="D562" s="39"/>
      <c r="E562" s="5" t="s">
        <v>130</v>
      </c>
      <c r="F562" s="40" t="s">
        <v>123</v>
      </c>
      <c r="G562" s="40"/>
      <c r="H562" s="40"/>
      <c r="I562" s="41"/>
      <c r="J562" s="41"/>
      <c r="K562" s="41"/>
      <c r="L562" s="42"/>
      <c r="M562" s="42"/>
      <c r="N562" s="43">
        <v>11847248</v>
      </c>
      <c r="O562" s="43"/>
      <c r="P562" s="43"/>
      <c r="Q562" s="43">
        <v>13500456</v>
      </c>
      <c r="R562" s="43"/>
      <c r="S562" s="44">
        <v>7940832</v>
      </c>
      <c r="T562" s="44"/>
    </row>
    <row r="563" spans="1:20" ht="23.25" customHeight="1" x14ac:dyDescent="0.25">
      <c r="A563" s="39" t="s">
        <v>469</v>
      </c>
      <c r="B563" s="39"/>
      <c r="C563" s="39"/>
      <c r="D563" s="39"/>
      <c r="E563" s="5" t="s">
        <v>130</v>
      </c>
      <c r="F563" s="40" t="s">
        <v>123</v>
      </c>
      <c r="G563" s="40"/>
      <c r="H563" s="40"/>
      <c r="I563" s="40" t="s">
        <v>470</v>
      </c>
      <c r="J563" s="40"/>
      <c r="K563" s="40"/>
      <c r="L563" s="45"/>
      <c r="M563" s="45"/>
      <c r="N563" s="43">
        <v>11499248</v>
      </c>
      <c r="O563" s="43"/>
      <c r="P563" s="43"/>
      <c r="Q563" s="43">
        <v>13352456</v>
      </c>
      <c r="R563" s="43"/>
      <c r="S563" s="44">
        <v>7792832</v>
      </c>
      <c r="T563" s="44"/>
    </row>
    <row r="564" spans="1:20" ht="15" customHeight="1" x14ac:dyDescent="0.25">
      <c r="A564" s="39" t="s">
        <v>44</v>
      </c>
      <c r="B564" s="39"/>
      <c r="C564" s="39"/>
      <c r="D564" s="39"/>
      <c r="E564" s="5" t="s">
        <v>130</v>
      </c>
      <c r="F564" s="40" t="s">
        <v>123</v>
      </c>
      <c r="G564" s="40"/>
      <c r="H564" s="40"/>
      <c r="I564" s="40" t="s">
        <v>471</v>
      </c>
      <c r="J564" s="40"/>
      <c r="K564" s="40"/>
      <c r="L564" s="45"/>
      <c r="M564" s="45"/>
      <c r="N564" s="43">
        <v>11499248</v>
      </c>
      <c r="O564" s="43"/>
      <c r="P564" s="43"/>
      <c r="Q564" s="43">
        <v>13352456</v>
      </c>
      <c r="R564" s="43"/>
      <c r="S564" s="44">
        <v>7792832</v>
      </c>
      <c r="T564" s="44"/>
    </row>
    <row r="565" spans="1:20" ht="57" customHeight="1" x14ac:dyDescent="0.25">
      <c r="A565" s="39" t="s">
        <v>477</v>
      </c>
      <c r="B565" s="39"/>
      <c r="C565" s="39"/>
      <c r="D565" s="39"/>
      <c r="E565" s="5" t="s">
        <v>130</v>
      </c>
      <c r="F565" s="40" t="s">
        <v>123</v>
      </c>
      <c r="G565" s="40"/>
      <c r="H565" s="40"/>
      <c r="I565" s="40" t="s">
        <v>478</v>
      </c>
      <c r="J565" s="40"/>
      <c r="K565" s="40"/>
      <c r="L565" s="45"/>
      <c r="M565" s="45"/>
      <c r="N565" s="43">
        <v>11119248</v>
      </c>
      <c r="O565" s="43"/>
      <c r="P565" s="43"/>
      <c r="Q565" s="43">
        <v>12972456</v>
      </c>
      <c r="R565" s="43"/>
      <c r="S565" s="44">
        <v>7412832</v>
      </c>
      <c r="T565" s="44"/>
    </row>
    <row r="566" spans="1:20" ht="57" customHeight="1" x14ac:dyDescent="0.25">
      <c r="A566" s="39" t="s">
        <v>479</v>
      </c>
      <c r="B566" s="39"/>
      <c r="C566" s="39"/>
      <c r="D566" s="39"/>
      <c r="E566" s="5" t="s">
        <v>130</v>
      </c>
      <c r="F566" s="40" t="s">
        <v>123</v>
      </c>
      <c r="G566" s="40"/>
      <c r="H566" s="40"/>
      <c r="I566" s="40" t="s">
        <v>480</v>
      </c>
      <c r="J566" s="40"/>
      <c r="K566" s="40"/>
      <c r="L566" s="45"/>
      <c r="M566" s="45"/>
      <c r="N566" s="43">
        <v>11119248</v>
      </c>
      <c r="O566" s="43"/>
      <c r="P566" s="43"/>
      <c r="Q566" s="43">
        <v>12972456</v>
      </c>
      <c r="R566" s="43"/>
      <c r="S566" s="44">
        <v>7412832</v>
      </c>
      <c r="T566" s="44"/>
    </row>
    <row r="567" spans="1:20" ht="23.25" customHeight="1" x14ac:dyDescent="0.25">
      <c r="A567" s="39" t="s">
        <v>28</v>
      </c>
      <c r="B567" s="39"/>
      <c r="C567" s="39"/>
      <c r="D567" s="39"/>
      <c r="E567" s="5" t="s">
        <v>130</v>
      </c>
      <c r="F567" s="40" t="s">
        <v>123</v>
      </c>
      <c r="G567" s="40"/>
      <c r="H567" s="40"/>
      <c r="I567" s="40" t="s">
        <v>480</v>
      </c>
      <c r="J567" s="40"/>
      <c r="K567" s="40"/>
      <c r="L567" s="40" t="s">
        <v>29</v>
      </c>
      <c r="M567" s="40"/>
      <c r="N567" s="43">
        <v>11119248</v>
      </c>
      <c r="O567" s="43"/>
      <c r="P567" s="43"/>
      <c r="Q567" s="43">
        <v>12972456</v>
      </c>
      <c r="R567" s="43"/>
      <c r="S567" s="44">
        <v>7412832</v>
      </c>
      <c r="T567" s="44"/>
    </row>
    <row r="568" spans="1:20" ht="45.75" customHeight="1" x14ac:dyDescent="0.25">
      <c r="A568" s="39" t="s">
        <v>481</v>
      </c>
      <c r="B568" s="39"/>
      <c r="C568" s="39"/>
      <c r="D568" s="39"/>
      <c r="E568" s="5" t="s">
        <v>130</v>
      </c>
      <c r="F568" s="40" t="s">
        <v>123</v>
      </c>
      <c r="G568" s="40"/>
      <c r="H568" s="40"/>
      <c r="I568" s="40" t="s">
        <v>482</v>
      </c>
      <c r="J568" s="40"/>
      <c r="K568" s="40"/>
      <c r="L568" s="45"/>
      <c r="M568" s="45"/>
      <c r="N568" s="43">
        <v>158000</v>
      </c>
      <c r="O568" s="43"/>
      <c r="P568" s="43"/>
      <c r="Q568" s="43">
        <v>158000</v>
      </c>
      <c r="R568" s="43"/>
      <c r="S568" s="44">
        <v>158000</v>
      </c>
      <c r="T568" s="44"/>
    </row>
    <row r="569" spans="1:20" ht="34.5" customHeight="1" x14ac:dyDescent="0.25">
      <c r="A569" s="39" t="s">
        <v>483</v>
      </c>
      <c r="B569" s="39"/>
      <c r="C569" s="39"/>
      <c r="D569" s="39"/>
      <c r="E569" s="5" t="s">
        <v>130</v>
      </c>
      <c r="F569" s="40" t="s">
        <v>123</v>
      </c>
      <c r="G569" s="40"/>
      <c r="H569" s="40"/>
      <c r="I569" s="40" t="s">
        <v>484</v>
      </c>
      <c r="J569" s="40"/>
      <c r="K569" s="40"/>
      <c r="L569" s="45"/>
      <c r="M569" s="45"/>
      <c r="N569" s="43">
        <v>158000</v>
      </c>
      <c r="O569" s="43"/>
      <c r="P569" s="43"/>
      <c r="Q569" s="43">
        <v>158000</v>
      </c>
      <c r="R569" s="43"/>
      <c r="S569" s="44">
        <v>158000</v>
      </c>
      <c r="T569" s="44"/>
    </row>
    <row r="570" spans="1:20" ht="23.25" customHeight="1" x14ac:dyDescent="0.25">
      <c r="A570" s="39" t="s">
        <v>485</v>
      </c>
      <c r="B570" s="39"/>
      <c r="C570" s="39"/>
      <c r="D570" s="39"/>
      <c r="E570" s="5" t="s">
        <v>130</v>
      </c>
      <c r="F570" s="40" t="s">
        <v>123</v>
      </c>
      <c r="G570" s="40"/>
      <c r="H570" s="40"/>
      <c r="I570" s="40" t="s">
        <v>484</v>
      </c>
      <c r="J570" s="40"/>
      <c r="K570" s="40"/>
      <c r="L570" s="40" t="s">
        <v>486</v>
      </c>
      <c r="M570" s="40"/>
      <c r="N570" s="43">
        <v>158000</v>
      </c>
      <c r="O570" s="43"/>
      <c r="P570" s="43"/>
      <c r="Q570" s="43">
        <v>158000</v>
      </c>
      <c r="R570" s="43"/>
      <c r="S570" s="44">
        <v>158000</v>
      </c>
      <c r="T570" s="44"/>
    </row>
    <row r="571" spans="1:20" ht="45.75" customHeight="1" x14ac:dyDescent="0.25">
      <c r="A571" s="39" t="s">
        <v>472</v>
      </c>
      <c r="B571" s="39"/>
      <c r="C571" s="39"/>
      <c r="D571" s="39"/>
      <c r="E571" s="5" t="s">
        <v>130</v>
      </c>
      <c r="F571" s="40" t="s">
        <v>123</v>
      </c>
      <c r="G571" s="40"/>
      <c r="H571" s="40"/>
      <c r="I571" s="40" t="s">
        <v>473</v>
      </c>
      <c r="J571" s="40"/>
      <c r="K571" s="40"/>
      <c r="L571" s="45"/>
      <c r="M571" s="45"/>
      <c r="N571" s="43">
        <v>222000</v>
      </c>
      <c r="O571" s="43"/>
      <c r="P571" s="43"/>
      <c r="Q571" s="43">
        <v>222000</v>
      </c>
      <c r="R571" s="43"/>
      <c r="S571" s="44">
        <v>222000</v>
      </c>
      <c r="T571" s="44"/>
    </row>
    <row r="572" spans="1:20" ht="34.5" customHeight="1" x14ac:dyDescent="0.25">
      <c r="A572" s="39" t="s">
        <v>487</v>
      </c>
      <c r="B572" s="39"/>
      <c r="C572" s="39"/>
      <c r="D572" s="39"/>
      <c r="E572" s="5" t="s">
        <v>130</v>
      </c>
      <c r="F572" s="40" t="s">
        <v>123</v>
      </c>
      <c r="G572" s="40"/>
      <c r="H572" s="40"/>
      <c r="I572" s="40" t="s">
        <v>488</v>
      </c>
      <c r="J572" s="40"/>
      <c r="K572" s="40"/>
      <c r="L572" s="45"/>
      <c r="M572" s="45"/>
      <c r="N572" s="43">
        <v>222000</v>
      </c>
      <c r="O572" s="43"/>
      <c r="P572" s="43"/>
      <c r="Q572" s="43">
        <v>222000</v>
      </c>
      <c r="R572" s="43"/>
      <c r="S572" s="44">
        <v>222000</v>
      </c>
      <c r="T572" s="44"/>
    </row>
    <row r="573" spans="1:20" ht="23.25" customHeight="1" x14ac:dyDescent="0.25">
      <c r="A573" s="39" t="s">
        <v>485</v>
      </c>
      <c r="B573" s="39"/>
      <c r="C573" s="39"/>
      <c r="D573" s="39"/>
      <c r="E573" s="5" t="s">
        <v>130</v>
      </c>
      <c r="F573" s="40" t="s">
        <v>123</v>
      </c>
      <c r="G573" s="40"/>
      <c r="H573" s="40"/>
      <c r="I573" s="40" t="s">
        <v>488</v>
      </c>
      <c r="J573" s="40"/>
      <c r="K573" s="40"/>
      <c r="L573" s="40" t="s">
        <v>486</v>
      </c>
      <c r="M573" s="40"/>
      <c r="N573" s="43">
        <v>222000</v>
      </c>
      <c r="O573" s="43"/>
      <c r="P573" s="43"/>
      <c r="Q573" s="43">
        <v>222000</v>
      </c>
      <c r="R573" s="43"/>
      <c r="S573" s="44">
        <v>222000</v>
      </c>
      <c r="T573" s="44"/>
    </row>
    <row r="574" spans="1:20" ht="15" customHeight="1" x14ac:dyDescent="0.25">
      <c r="A574" s="39" t="s">
        <v>489</v>
      </c>
      <c r="B574" s="39"/>
      <c r="C574" s="39"/>
      <c r="D574" s="39"/>
      <c r="E574" s="5" t="s">
        <v>130</v>
      </c>
      <c r="F574" s="40" t="s">
        <v>123</v>
      </c>
      <c r="G574" s="40"/>
      <c r="H574" s="40"/>
      <c r="I574" s="40" t="s">
        <v>490</v>
      </c>
      <c r="J574" s="40"/>
      <c r="K574" s="40"/>
      <c r="L574" s="45"/>
      <c r="M574" s="45"/>
      <c r="N574" s="43">
        <v>148000</v>
      </c>
      <c r="O574" s="43"/>
      <c r="P574" s="43"/>
      <c r="Q574" s="43">
        <v>148000</v>
      </c>
      <c r="R574" s="43"/>
      <c r="S574" s="44">
        <v>148000</v>
      </c>
      <c r="T574" s="44"/>
    </row>
    <row r="575" spans="1:20" ht="15" customHeight="1" x14ac:dyDescent="0.25">
      <c r="A575" s="39" t="s">
        <v>44</v>
      </c>
      <c r="B575" s="39"/>
      <c r="C575" s="39"/>
      <c r="D575" s="39"/>
      <c r="E575" s="5" t="s">
        <v>130</v>
      </c>
      <c r="F575" s="40" t="s">
        <v>123</v>
      </c>
      <c r="G575" s="40"/>
      <c r="H575" s="40"/>
      <c r="I575" s="40" t="s">
        <v>491</v>
      </c>
      <c r="J575" s="40"/>
      <c r="K575" s="40"/>
      <c r="L575" s="45"/>
      <c r="M575" s="45"/>
      <c r="N575" s="43">
        <v>148000</v>
      </c>
      <c r="O575" s="43"/>
      <c r="P575" s="43"/>
      <c r="Q575" s="43">
        <v>148000</v>
      </c>
      <c r="R575" s="43"/>
      <c r="S575" s="44">
        <v>148000</v>
      </c>
      <c r="T575" s="44"/>
    </row>
    <row r="576" spans="1:20" ht="45.75" customHeight="1" x14ac:dyDescent="0.25">
      <c r="A576" s="39" t="s">
        <v>492</v>
      </c>
      <c r="B576" s="39"/>
      <c r="C576" s="39"/>
      <c r="D576" s="39"/>
      <c r="E576" s="5" t="s">
        <v>130</v>
      </c>
      <c r="F576" s="40" t="s">
        <v>123</v>
      </c>
      <c r="G576" s="40"/>
      <c r="H576" s="40"/>
      <c r="I576" s="40" t="s">
        <v>493</v>
      </c>
      <c r="J576" s="40"/>
      <c r="K576" s="40"/>
      <c r="L576" s="45"/>
      <c r="M576" s="45"/>
      <c r="N576" s="43">
        <v>148000</v>
      </c>
      <c r="O576" s="43"/>
      <c r="P576" s="43"/>
      <c r="Q576" s="43">
        <v>148000</v>
      </c>
      <c r="R576" s="43"/>
      <c r="S576" s="44">
        <v>148000</v>
      </c>
      <c r="T576" s="44"/>
    </row>
    <row r="577" spans="1:20" ht="23.25" customHeight="1" x14ac:dyDescent="0.25">
      <c r="A577" s="39" t="s">
        <v>494</v>
      </c>
      <c r="B577" s="39"/>
      <c r="C577" s="39"/>
      <c r="D577" s="39"/>
      <c r="E577" s="5" t="s">
        <v>130</v>
      </c>
      <c r="F577" s="40" t="s">
        <v>123</v>
      </c>
      <c r="G577" s="40"/>
      <c r="H577" s="40"/>
      <c r="I577" s="40" t="s">
        <v>495</v>
      </c>
      <c r="J577" s="40"/>
      <c r="K577" s="40"/>
      <c r="L577" s="45"/>
      <c r="M577" s="45"/>
      <c r="N577" s="43">
        <v>148000</v>
      </c>
      <c r="O577" s="43"/>
      <c r="P577" s="43"/>
      <c r="Q577" s="43">
        <v>148000</v>
      </c>
      <c r="R577" s="43"/>
      <c r="S577" s="44">
        <v>148000</v>
      </c>
      <c r="T577" s="44"/>
    </row>
    <row r="578" spans="1:20" ht="23.25" customHeight="1" x14ac:dyDescent="0.25">
      <c r="A578" s="39" t="s">
        <v>485</v>
      </c>
      <c r="B578" s="39"/>
      <c r="C578" s="39"/>
      <c r="D578" s="39"/>
      <c r="E578" s="5" t="s">
        <v>130</v>
      </c>
      <c r="F578" s="40" t="s">
        <v>123</v>
      </c>
      <c r="G578" s="40"/>
      <c r="H578" s="40"/>
      <c r="I578" s="40" t="s">
        <v>495</v>
      </c>
      <c r="J578" s="40"/>
      <c r="K578" s="40"/>
      <c r="L578" s="40" t="s">
        <v>486</v>
      </c>
      <c r="M578" s="40"/>
      <c r="N578" s="43">
        <v>148000</v>
      </c>
      <c r="O578" s="43"/>
      <c r="P578" s="43"/>
      <c r="Q578" s="43">
        <v>148000</v>
      </c>
      <c r="R578" s="43"/>
      <c r="S578" s="44">
        <v>148000</v>
      </c>
      <c r="T578" s="44"/>
    </row>
    <row r="579" spans="1:20" ht="15" customHeight="1" x14ac:dyDescent="0.25">
      <c r="A579" s="39" t="s">
        <v>34</v>
      </c>
      <c r="B579" s="39"/>
      <c r="C579" s="39"/>
      <c r="D579" s="39"/>
      <c r="E579" s="5" t="s">
        <v>130</v>
      </c>
      <c r="F579" s="40" t="s">
        <v>123</v>
      </c>
      <c r="G579" s="40"/>
      <c r="H579" s="40"/>
      <c r="I579" s="40" t="s">
        <v>35</v>
      </c>
      <c r="J579" s="40"/>
      <c r="K579" s="40"/>
      <c r="L579" s="45"/>
      <c r="M579" s="45"/>
      <c r="N579" s="43">
        <v>200000</v>
      </c>
      <c r="O579" s="43"/>
      <c r="P579" s="43"/>
      <c r="Q579" s="43">
        <v>0</v>
      </c>
      <c r="R579" s="43"/>
      <c r="S579" s="44">
        <v>0</v>
      </c>
      <c r="T579" s="44"/>
    </row>
    <row r="580" spans="1:20" ht="23.25" customHeight="1" x14ac:dyDescent="0.25">
      <c r="A580" s="39" t="s">
        <v>36</v>
      </c>
      <c r="B580" s="39"/>
      <c r="C580" s="39"/>
      <c r="D580" s="39"/>
      <c r="E580" s="5" t="s">
        <v>130</v>
      </c>
      <c r="F580" s="40" t="s">
        <v>123</v>
      </c>
      <c r="G580" s="40"/>
      <c r="H580" s="40"/>
      <c r="I580" s="40" t="s">
        <v>37</v>
      </c>
      <c r="J580" s="40"/>
      <c r="K580" s="40"/>
      <c r="L580" s="45"/>
      <c r="M580" s="45"/>
      <c r="N580" s="43">
        <v>200000</v>
      </c>
      <c r="O580" s="43"/>
      <c r="P580" s="43"/>
      <c r="Q580" s="43">
        <v>0</v>
      </c>
      <c r="R580" s="43"/>
      <c r="S580" s="44">
        <v>0</v>
      </c>
      <c r="T580" s="44"/>
    </row>
    <row r="581" spans="1:20" ht="34.5" customHeight="1" x14ac:dyDescent="0.25">
      <c r="A581" s="39" t="s">
        <v>496</v>
      </c>
      <c r="B581" s="39"/>
      <c r="C581" s="39"/>
      <c r="D581" s="39"/>
      <c r="E581" s="5" t="s">
        <v>130</v>
      </c>
      <c r="F581" s="40" t="s">
        <v>123</v>
      </c>
      <c r="G581" s="40"/>
      <c r="H581" s="40"/>
      <c r="I581" s="40" t="s">
        <v>497</v>
      </c>
      <c r="J581" s="40"/>
      <c r="K581" s="40"/>
      <c r="L581" s="45"/>
      <c r="M581" s="45"/>
      <c r="N581" s="43">
        <v>200000</v>
      </c>
      <c r="O581" s="43"/>
      <c r="P581" s="43"/>
      <c r="Q581" s="43">
        <v>0</v>
      </c>
      <c r="R581" s="43"/>
      <c r="S581" s="44">
        <v>0</v>
      </c>
      <c r="T581" s="44"/>
    </row>
    <row r="582" spans="1:20" ht="23.25" customHeight="1" x14ac:dyDescent="0.25">
      <c r="A582" s="39" t="s">
        <v>485</v>
      </c>
      <c r="B582" s="39"/>
      <c r="C582" s="39"/>
      <c r="D582" s="39"/>
      <c r="E582" s="5" t="s">
        <v>130</v>
      </c>
      <c r="F582" s="40" t="s">
        <v>123</v>
      </c>
      <c r="G582" s="40"/>
      <c r="H582" s="40"/>
      <c r="I582" s="40" t="s">
        <v>497</v>
      </c>
      <c r="J582" s="40"/>
      <c r="K582" s="40"/>
      <c r="L582" s="40" t="s">
        <v>486</v>
      </c>
      <c r="M582" s="40"/>
      <c r="N582" s="43">
        <v>200000</v>
      </c>
      <c r="O582" s="43"/>
      <c r="P582" s="43"/>
      <c r="Q582" s="43">
        <v>0</v>
      </c>
      <c r="R582" s="43"/>
      <c r="S582" s="44">
        <v>0</v>
      </c>
      <c r="T582" s="44"/>
    </row>
    <row r="583" spans="1:20" ht="15" customHeight="1" x14ac:dyDescent="0.25">
      <c r="A583" s="39" t="s">
        <v>498</v>
      </c>
      <c r="B583" s="39"/>
      <c r="C583" s="39"/>
      <c r="D583" s="39"/>
      <c r="E583" s="5" t="s">
        <v>130</v>
      </c>
      <c r="F583" s="40" t="s">
        <v>12</v>
      </c>
      <c r="G583" s="40"/>
      <c r="H583" s="40"/>
      <c r="I583" s="41"/>
      <c r="J583" s="41"/>
      <c r="K583" s="41"/>
      <c r="L583" s="42"/>
      <c r="M583" s="42"/>
      <c r="N583" s="43">
        <v>21576259.969999999</v>
      </c>
      <c r="O583" s="43"/>
      <c r="P583" s="43"/>
      <c r="Q583" s="43">
        <v>10386611.199999999</v>
      </c>
      <c r="R583" s="43"/>
      <c r="S583" s="44">
        <v>10451706.060000001</v>
      </c>
      <c r="T583" s="44"/>
    </row>
    <row r="584" spans="1:20" ht="23.25" customHeight="1" x14ac:dyDescent="0.25">
      <c r="A584" s="39" t="s">
        <v>277</v>
      </c>
      <c r="B584" s="39"/>
      <c r="C584" s="39"/>
      <c r="D584" s="39"/>
      <c r="E584" s="5" t="s">
        <v>130</v>
      </c>
      <c r="F584" s="40" t="s">
        <v>12</v>
      </c>
      <c r="G584" s="40"/>
      <c r="H584" s="40"/>
      <c r="I584" s="40" t="s">
        <v>278</v>
      </c>
      <c r="J584" s="40"/>
      <c r="K584" s="40"/>
      <c r="L584" s="45"/>
      <c r="M584" s="45"/>
      <c r="N584" s="43">
        <v>3472649.97</v>
      </c>
      <c r="O584" s="43"/>
      <c r="P584" s="43"/>
      <c r="Q584" s="43">
        <v>3577359</v>
      </c>
      <c r="R584" s="43"/>
      <c r="S584" s="44">
        <v>3623733.1</v>
      </c>
      <c r="T584" s="44"/>
    </row>
    <row r="585" spans="1:20" ht="15" customHeight="1" x14ac:dyDescent="0.25">
      <c r="A585" s="39" t="s">
        <v>279</v>
      </c>
      <c r="B585" s="39"/>
      <c r="C585" s="39"/>
      <c r="D585" s="39"/>
      <c r="E585" s="5" t="s">
        <v>130</v>
      </c>
      <c r="F585" s="40" t="s">
        <v>12</v>
      </c>
      <c r="G585" s="40"/>
      <c r="H585" s="40"/>
      <c r="I585" s="40" t="s">
        <v>280</v>
      </c>
      <c r="J585" s="40"/>
      <c r="K585" s="40"/>
      <c r="L585" s="45"/>
      <c r="M585" s="45"/>
      <c r="N585" s="43">
        <v>3472649.97</v>
      </c>
      <c r="O585" s="43"/>
      <c r="P585" s="43"/>
      <c r="Q585" s="43">
        <v>3577359</v>
      </c>
      <c r="R585" s="43"/>
      <c r="S585" s="44">
        <v>3623733.1</v>
      </c>
      <c r="T585" s="44"/>
    </row>
    <row r="586" spans="1:20" ht="34.5" customHeight="1" x14ac:dyDescent="0.25">
      <c r="A586" s="39" t="s">
        <v>281</v>
      </c>
      <c r="B586" s="39"/>
      <c r="C586" s="39"/>
      <c r="D586" s="39"/>
      <c r="E586" s="5" t="s">
        <v>130</v>
      </c>
      <c r="F586" s="40" t="s">
        <v>12</v>
      </c>
      <c r="G586" s="40"/>
      <c r="H586" s="40"/>
      <c r="I586" s="40" t="s">
        <v>282</v>
      </c>
      <c r="J586" s="40"/>
      <c r="K586" s="40"/>
      <c r="L586" s="45"/>
      <c r="M586" s="45"/>
      <c r="N586" s="43">
        <v>3099692.4</v>
      </c>
      <c r="O586" s="43"/>
      <c r="P586" s="43"/>
      <c r="Q586" s="43">
        <v>3157714</v>
      </c>
      <c r="R586" s="43"/>
      <c r="S586" s="44">
        <v>3200114.4</v>
      </c>
      <c r="T586" s="44"/>
    </row>
    <row r="587" spans="1:20" ht="124.5" customHeight="1" x14ac:dyDescent="0.25">
      <c r="A587" s="39" t="s">
        <v>499</v>
      </c>
      <c r="B587" s="39"/>
      <c r="C587" s="39"/>
      <c r="D587" s="39"/>
      <c r="E587" s="5" t="s">
        <v>130</v>
      </c>
      <c r="F587" s="40" t="s">
        <v>12</v>
      </c>
      <c r="G587" s="40"/>
      <c r="H587" s="40"/>
      <c r="I587" s="40" t="s">
        <v>500</v>
      </c>
      <c r="J587" s="40"/>
      <c r="K587" s="40"/>
      <c r="L587" s="45"/>
      <c r="M587" s="45"/>
      <c r="N587" s="43">
        <v>3099692.4</v>
      </c>
      <c r="O587" s="43"/>
      <c r="P587" s="43"/>
      <c r="Q587" s="43">
        <v>3157714</v>
      </c>
      <c r="R587" s="43"/>
      <c r="S587" s="44">
        <v>3200114.4</v>
      </c>
      <c r="T587" s="44"/>
    </row>
    <row r="588" spans="1:20" ht="23.25" customHeight="1" x14ac:dyDescent="0.25">
      <c r="A588" s="39" t="s">
        <v>28</v>
      </c>
      <c r="B588" s="39"/>
      <c r="C588" s="39"/>
      <c r="D588" s="39"/>
      <c r="E588" s="5" t="s">
        <v>130</v>
      </c>
      <c r="F588" s="40" t="s">
        <v>12</v>
      </c>
      <c r="G588" s="40"/>
      <c r="H588" s="40"/>
      <c r="I588" s="40" t="s">
        <v>500</v>
      </c>
      <c r="J588" s="40"/>
      <c r="K588" s="40"/>
      <c r="L588" s="40" t="s">
        <v>29</v>
      </c>
      <c r="M588" s="40"/>
      <c r="N588" s="43">
        <v>3099692.4</v>
      </c>
      <c r="O588" s="43"/>
      <c r="P588" s="43"/>
      <c r="Q588" s="43">
        <v>3157714</v>
      </c>
      <c r="R588" s="43"/>
      <c r="S588" s="44">
        <v>3200114.4</v>
      </c>
      <c r="T588" s="44"/>
    </row>
    <row r="589" spans="1:20" ht="34.5" customHeight="1" x14ac:dyDescent="0.25">
      <c r="A589" s="39" t="s">
        <v>290</v>
      </c>
      <c r="B589" s="39"/>
      <c r="C589" s="39"/>
      <c r="D589" s="39"/>
      <c r="E589" s="5" t="s">
        <v>130</v>
      </c>
      <c r="F589" s="40" t="s">
        <v>12</v>
      </c>
      <c r="G589" s="40"/>
      <c r="H589" s="40"/>
      <c r="I589" s="40" t="s">
        <v>291</v>
      </c>
      <c r="J589" s="40"/>
      <c r="K589" s="40"/>
      <c r="L589" s="45"/>
      <c r="M589" s="45"/>
      <c r="N589" s="43">
        <v>372957.57</v>
      </c>
      <c r="O589" s="43"/>
      <c r="P589" s="43"/>
      <c r="Q589" s="43">
        <v>419645</v>
      </c>
      <c r="R589" s="43"/>
      <c r="S589" s="44">
        <v>423618.7</v>
      </c>
      <c r="T589" s="44"/>
    </row>
    <row r="590" spans="1:20" ht="90.75" customHeight="1" x14ac:dyDescent="0.25">
      <c r="A590" s="39" t="s">
        <v>501</v>
      </c>
      <c r="B590" s="39"/>
      <c r="C590" s="39"/>
      <c r="D590" s="39"/>
      <c r="E590" s="5" t="s">
        <v>130</v>
      </c>
      <c r="F590" s="40" t="s">
        <v>12</v>
      </c>
      <c r="G590" s="40"/>
      <c r="H590" s="40"/>
      <c r="I590" s="40" t="s">
        <v>502</v>
      </c>
      <c r="J590" s="40"/>
      <c r="K590" s="40"/>
      <c r="L590" s="45"/>
      <c r="M590" s="45"/>
      <c r="N590" s="43">
        <v>27267.43</v>
      </c>
      <c r="O590" s="43"/>
      <c r="P590" s="43"/>
      <c r="Q590" s="43">
        <v>31674.69</v>
      </c>
      <c r="R590" s="43"/>
      <c r="S590" s="44">
        <v>22279.4</v>
      </c>
      <c r="T590" s="44"/>
    </row>
    <row r="591" spans="1:20" ht="23.25" customHeight="1" x14ac:dyDescent="0.25">
      <c r="A591" s="39" t="s">
        <v>28</v>
      </c>
      <c r="B591" s="39"/>
      <c r="C591" s="39"/>
      <c r="D591" s="39"/>
      <c r="E591" s="5" t="s">
        <v>130</v>
      </c>
      <c r="F591" s="40" t="s">
        <v>12</v>
      </c>
      <c r="G591" s="40"/>
      <c r="H591" s="40"/>
      <c r="I591" s="40" t="s">
        <v>502</v>
      </c>
      <c r="J591" s="40"/>
      <c r="K591" s="40"/>
      <c r="L591" s="40" t="s">
        <v>29</v>
      </c>
      <c r="M591" s="40"/>
      <c r="N591" s="43">
        <v>9940.7099999999991</v>
      </c>
      <c r="O591" s="43"/>
      <c r="P591" s="43"/>
      <c r="Q591" s="43">
        <v>10558.23</v>
      </c>
      <c r="R591" s="43"/>
      <c r="S591" s="44">
        <v>11139.7</v>
      </c>
      <c r="T591" s="44"/>
    </row>
    <row r="592" spans="1:20" ht="15" customHeight="1" x14ac:dyDescent="0.25">
      <c r="A592" s="39" t="s">
        <v>150</v>
      </c>
      <c r="B592" s="39"/>
      <c r="C592" s="39"/>
      <c r="D592" s="39"/>
      <c r="E592" s="5" t="s">
        <v>130</v>
      </c>
      <c r="F592" s="40" t="s">
        <v>12</v>
      </c>
      <c r="G592" s="40"/>
      <c r="H592" s="40"/>
      <c r="I592" s="40" t="s">
        <v>502</v>
      </c>
      <c r="J592" s="40"/>
      <c r="K592" s="40"/>
      <c r="L592" s="40" t="s">
        <v>151</v>
      </c>
      <c r="M592" s="40"/>
      <c r="N592" s="43">
        <v>17326.72</v>
      </c>
      <c r="O592" s="43"/>
      <c r="P592" s="43"/>
      <c r="Q592" s="43">
        <v>21116.46</v>
      </c>
      <c r="R592" s="43"/>
      <c r="S592" s="44">
        <v>11139.7</v>
      </c>
      <c r="T592" s="44"/>
    </row>
    <row r="593" spans="1:20" ht="90.75" customHeight="1" x14ac:dyDescent="0.25">
      <c r="A593" s="39" t="s">
        <v>503</v>
      </c>
      <c r="B593" s="39"/>
      <c r="C593" s="39"/>
      <c r="D593" s="39"/>
      <c r="E593" s="5" t="s">
        <v>130</v>
      </c>
      <c r="F593" s="40" t="s">
        <v>12</v>
      </c>
      <c r="G593" s="40"/>
      <c r="H593" s="40"/>
      <c r="I593" s="40" t="s">
        <v>504</v>
      </c>
      <c r="J593" s="40"/>
      <c r="K593" s="40"/>
      <c r="L593" s="45"/>
      <c r="M593" s="45"/>
      <c r="N593" s="43">
        <v>345690.14</v>
      </c>
      <c r="O593" s="43"/>
      <c r="P593" s="43"/>
      <c r="Q593" s="43">
        <v>387970.31</v>
      </c>
      <c r="R593" s="43"/>
      <c r="S593" s="44">
        <v>401339.3</v>
      </c>
      <c r="T593" s="44"/>
    </row>
    <row r="594" spans="1:20" ht="23.25" customHeight="1" x14ac:dyDescent="0.25">
      <c r="A594" s="39" t="s">
        <v>28</v>
      </c>
      <c r="B594" s="39"/>
      <c r="C594" s="39"/>
      <c r="D594" s="39"/>
      <c r="E594" s="5" t="s">
        <v>130</v>
      </c>
      <c r="F594" s="40" t="s">
        <v>12</v>
      </c>
      <c r="G594" s="40"/>
      <c r="H594" s="40"/>
      <c r="I594" s="40" t="s">
        <v>504</v>
      </c>
      <c r="J594" s="40"/>
      <c r="K594" s="40"/>
      <c r="L594" s="40" t="s">
        <v>29</v>
      </c>
      <c r="M594" s="40"/>
      <c r="N594" s="43">
        <v>345690.14</v>
      </c>
      <c r="O594" s="43"/>
      <c r="P594" s="43"/>
      <c r="Q594" s="43">
        <v>387970.31</v>
      </c>
      <c r="R594" s="43"/>
      <c r="S594" s="44">
        <v>401339.3</v>
      </c>
      <c r="T594" s="44"/>
    </row>
    <row r="595" spans="1:20" ht="34.5" customHeight="1" x14ac:dyDescent="0.25">
      <c r="A595" s="39" t="s">
        <v>182</v>
      </c>
      <c r="B595" s="39"/>
      <c r="C595" s="39"/>
      <c r="D595" s="39"/>
      <c r="E595" s="5" t="s">
        <v>130</v>
      </c>
      <c r="F595" s="40" t="s">
        <v>12</v>
      </c>
      <c r="G595" s="40"/>
      <c r="H595" s="40"/>
      <c r="I595" s="40" t="s">
        <v>183</v>
      </c>
      <c r="J595" s="40"/>
      <c r="K595" s="40"/>
      <c r="L595" s="45"/>
      <c r="M595" s="45"/>
      <c r="N595" s="43">
        <v>18103610</v>
      </c>
      <c r="O595" s="43"/>
      <c r="P595" s="43"/>
      <c r="Q595" s="43">
        <v>6809252.2000000002</v>
      </c>
      <c r="R595" s="43"/>
      <c r="S595" s="44">
        <v>6827972.96</v>
      </c>
      <c r="T595" s="44"/>
    </row>
    <row r="596" spans="1:20" ht="15" customHeight="1" x14ac:dyDescent="0.25">
      <c r="A596" s="39" t="s">
        <v>153</v>
      </c>
      <c r="B596" s="39"/>
      <c r="C596" s="39"/>
      <c r="D596" s="39"/>
      <c r="E596" s="5" t="s">
        <v>130</v>
      </c>
      <c r="F596" s="40" t="s">
        <v>12</v>
      </c>
      <c r="G596" s="40"/>
      <c r="H596" s="40"/>
      <c r="I596" s="40" t="s">
        <v>505</v>
      </c>
      <c r="J596" s="40"/>
      <c r="K596" s="40"/>
      <c r="L596" s="45"/>
      <c r="M596" s="45"/>
      <c r="N596" s="43">
        <v>18103610</v>
      </c>
      <c r="O596" s="43"/>
      <c r="P596" s="43"/>
      <c r="Q596" s="43">
        <v>6809252.2000000002</v>
      </c>
      <c r="R596" s="43"/>
      <c r="S596" s="44">
        <v>6827972.96</v>
      </c>
      <c r="T596" s="44"/>
    </row>
    <row r="597" spans="1:20" ht="23.25" customHeight="1" x14ac:dyDescent="0.25">
      <c r="A597" s="39" t="s">
        <v>506</v>
      </c>
      <c r="B597" s="39"/>
      <c r="C597" s="39"/>
      <c r="D597" s="39"/>
      <c r="E597" s="5" t="s">
        <v>130</v>
      </c>
      <c r="F597" s="40" t="s">
        <v>12</v>
      </c>
      <c r="G597" s="40"/>
      <c r="H597" s="40"/>
      <c r="I597" s="40" t="s">
        <v>507</v>
      </c>
      <c r="J597" s="40"/>
      <c r="K597" s="40"/>
      <c r="L597" s="45"/>
      <c r="M597" s="45"/>
      <c r="N597" s="43">
        <v>18103610</v>
      </c>
      <c r="O597" s="43"/>
      <c r="P597" s="43"/>
      <c r="Q597" s="43">
        <v>6809252.2000000002</v>
      </c>
      <c r="R597" s="43"/>
      <c r="S597" s="44">
        <v>6827972.96</v>
      </c>
      <c r="T597" s="44"/>
    </row>
    <row r="598" spans="1:20" ht="57" customHeight="1" x14ac:dyDescent="0.25">
      <c r="A598" s="39" t="s">
        <v>508</v>
      </c>
      <c r="B598" s="39"/>
      <c r="C598" s="39"/>
      <c r="D598" s="39"/>
      <c r="E598" s="5" t="s">
        <v>130</v>
      </c>
      <c r="F598" s="40" t="s">
        <v>12</v>
      </c>
      <c r="G598" s="40"/>
      <c r="H598" s="40"/>
      <c r="I598" s="40" t="s">
        <v>509</v>
      </c>
      <c r="J598" s="40"/>
      <c r="K598" s="40"/>
      <c r="L598" s="45"/>
      <c r="M598" s="45"/>
      <c r="N598" s="43">
        <v>18103610</v>
      </c>
      <c r="O598" s="43"/>
      <c r="P598" s="43"/>
      <c r="Q598" s="43">
        <v>6809252.2000000002</v>
      </c>
      <c r="R598" s="43"/>
      <c r="S598" s="44">
        <v>6827972.96</v>
      </c>
      <c r="T598" s="44"/>
    </row>
    <row r="599" spans="1:20" ht="23.25" customHeight="1" x14ac:dyDescent="0.25">
      <c r="A599" s="39" t="s">
        <v>28</v>
      </c>
      <c r="B599" s="39"/>
      <c r="C599" s="39"/>
      <c r="D599" s="39"/>
      <c r="E599" s="5" t="s">
        <v>130</v>
      </c>
      <c r="F599" s="40" t="s">
        <v>12</v>
      </c>
      <c r="G599" s="40"/>
      <c r="H599" s="40"/>
      <c r="I599" s="40" t="s">
        <v>509</v>
      </c>
      <c r="J599" s="40"/>
      <c r="K599" s="40"/>
      <c r="L599" s="40" t="s">
        <v>29</v>
      </c>
      <c r="M599" s="40"/>
      <c r="N599" s="43">
        <v>18103610</v>
      </c>
      <c r="O599" s="43"/>
      <c r="P599" s="43"/>
      <c r="Q599" s="43">
        <v>6809252.2000000002</v>
      </c>
      <c r="R599" s="43"/>
      <c r="S599" s="44">
        <v>6827972.96</v>
      </c>
      <c r="T599" s="44"/>
    </row>
    <row r="600" spans="1:20" ht="15" customHeight="1" x14ac:dyDescent="0.25">
      <c r="A600" s="39" t="s">
        <v>510</v>
      </c>
      <c r="B600" s="39"/>
      <c r="C600" s="39"/>
      <c r="D600" s="39"/>
      <c r="E600" s="5" t="s">
        <v>59</v>
      </c>
      <c r="F600" s="41"/>
      <c r="G600" s="41"/>
      <c r="H600" s="41"/>
      <c r="I600" s="41"/>
      <c r="J600" s="41"/>
      <c r="K600" s="41"/>
      <c r="L600" s="42"/>
      <c r="M600" s="42"/>
      <c r="N600" s="43">
        <v>927374.2</v>
      </c>
      <c r="O600" s="43"/>
      <c r="P600" s="43"/>
      <c r="Q600" s="43">
        <v>580874.19999999995</v>
      </c>
      <c r="R600" s="43"/>
      <c r="S600" s="44">
        <v>580874.19999999995</v>
      </c>
      <c r="T600" s="44"/>
    </row>
    <row r="601" spans="1:20" ht="15" customHeight="1" x14ac:dyDescent="0.25">
      <c r="A601" s="39" t="s">
        <v>511</v>
      </c>
      <c r="B601" s="39"/>
      <c r="C601" s="39"/>
      <c r="D601" s="39"/>
      <c r="E601" s="5" t="s">
        <v>59</v>
      </c>
      <c r="F601" s="40" t="s">
        <v>121</v>
      </c>
      <c r="G601" s="40"/>
      <c r="H601" s="40"/>
      <c r="I601" s="41"/>
      <c r="J601" s="41"/>
      <c r="K601" s="41"/>
      <c r="L601" s="42"/>
      <c r="M601" s="42"/>
      <c r="N601" s="43">
        <v>927374.2</v>
      </c>
      <c r="O601" s="43"/>
      <c r="P601" s="43"/>
      <c r="Q601" s="43">
        <v>580874.19999999995</v>
      </c>
      <c r="R601" s="43"/>
      <c r="S601" s="44">
        <v>580874.19999999995</v>
      </c>
      <c r="T601" s="44"/>
    </row>
    <row r="602" spans="1:20" ht="34.5" customHeight="1" x14ac:dyDescent="0.25">
      <c r="A602" s="39" t="s">
        <v>512</v>
      </c>
      <c r="B602" s="39"/>
      <c r="C602" s="39"/>
      <c r="D602" s="39"/>
      <c r="E602" s="5" t="s">
        <v>59</v>
      </c>
      <c r="F602" s="40" t="s">
        <v>121</v>
      </c>
      <c r="G602" s="40"/>
      <c r="H602" s="40"/>
      <c r="I602" s="40" t="s">
        <v>513</v>
      </c>
      <c r="J602" s="40"/>
      <c r="K602" s="40"/>
      <c r="L602" s="45"/>
      <c r="M602" s="45"/>
      <c r="N602" s="43">
        <v>927374.2</v>
      </c>
      <c r="O602" s="43"/>
      <c r="P602" s="43"/>
      <c r="Q602" s="43">
        <v>580874.19999999995</v>
      </c>
      <c r="R602" s="43"/>
      <c r="S602" s="44">
        <v>580874.19999999995</v>
      </c>
      <c r="T602" s="44"/>
    </row>
    <row r="603" spans="1:20" ht="15" customHeight="1" x14ac:dyDescent="0.25">
      <c r="A603" s="39" t="s">
        <v>44</v>
      </c>
      <c r="B603" s="39"/>
      <c r="C603" s="39"/>
      <c r="D603" s="39"/>
      <c r="E603" s="5" t="s">
        <v>59</v>
      </c>
      <c r="F603" s="40" t="s">
        <v>121</v>
      </c>
      <c r="G603" s="40"/>
      <c r="H603" s="40"/>
      <c r="I603" s="40" t="s">
        <v>514</v>
      </c>
      <c r="J603" s="40"/>
      <c r="K603" s="40"/>
      <c r="L603" s="45"/>
      <c r="M603" s="45"/>
      <c r="N603" s="43">
        <v>927374.2</v>
      </c>
      <c r="O603" s="43"/>
      <c r="P603" s="43"/>
      <c r="Q603" s="43">
        <v>580874.19999999995</v>
      </c>
      <c r="R603" s="43"/>
      <c r="S603" s="44">
        <v>580874.19999999995</v>
      </c>
      <c r="T603" s="44"/>
    </row>
    <row r="604" spans="1:20" ht="34.5" customHeight="1" x14ac:dyDescent="0.25">
      <c r="A604" s="39" t="s">
        <v>515</v>
      </c>
      <c r="B604" s="39"/>
      <c r="C604" s="39"/>
      <c r="D604" s="39"/>
      <c r="E604" s="5" t="s">
        <v>59</v>
      </c>
      <c r="F604" s="40" t="s">
        <v>121</v>
      </c>
      <c r="G604" s="40"/>
      <c r="H604" s="40"/>
      <c r="I604" s="40" t="s">
        <v>516</v>
      </c>
      <c r="J604" s="40"/>
      <c r="K604" s="40"/>
      <c r="L604" s="45"/>
      <c r="M604" s="45"/>
      <c r="N604" s="43">
        <v>927374.2</v>
      </c>
      <c r="O604" s="43"/>
      <c r="P604" s="43"/>
      <c r="Q604" s="43">
        <v>580874.19999999995</v>
      </c>
      <c r="R604" s="43"/>
      <c r="S604" s="44">
        <v>580874.19999999995</v>
      </c>
      <c r="T604" s="44"/>
    </row>
    <row r="605" spans="1:20" ht="23.25" customHeight="1" x14ac:dyDescent="0.25">
      <c r="A605" s="39" t="s">
        <v>517</v>
      </c>
      <c r="B605" s="39"/>
      <c r="C605" s="39"/>
      <c r="D605" s="39"/>
      <c r="E605" s="5" t="s">
        <v>59</v>
      </c>
      <c r="F605" s="40" t="s">
        <v>121</v>
      </c>
      <c r="G605" s="40"/>
      <c r="H605" s="40"/>
      <c r="I605" s="40" t="s">
        <v>518</v>
      </c>
      <c r="J605" s="40"/>
      <c r="K605" s="40"/>
      <c r="L605" s="45"/>
      <c r="M605" s="45"/>
      <c r="N605" s="43">
        <v>609800</v>
      </c>
      <c r="O605" s="43"/>
      <c r="P605" s="43"/>
      <c r="Q605" s="43">
        <v>263300</v>
      </c>
      <c r="R605" s="43"/>
      <c r="S605" s="44">
        <v>263300</v>
      </c>
      <c r="T605" s="44"/>
    </row>
    <row r="606" spans="1:20" ht="34.5" customHeight="1" x14ac:dyDescent="0.25">
      <c r="A606" s="39" t="s">
        <v>26</v>
      </c>
      <c r="B606" s="39"/>
      <c r="C606" s="39"/>
      <c r="D606" s="39"/>
      <c r="E606" s="5" t="s">
        <v>59</v>
      </c>
      <c r="F606" s="40" t="s">
        <v>121</v>
      </c>
      <c r="G606" s="40"/>
      <c r="H606" s="40"/>
      <c r="I606" s="40" t="s">
        <v>518</v>
      </c>
      <c r="J606" s="40"/>
      <c r="K606" s="40"/>
      <c r="L606" s="40" t="s">
        <v>27</v>
      </c>
      <c r="M606" s="40"/>
      <c r="N606" s="43">
        <v>259800</v>
      </c>
      <c r="O606" s="43"/>
      <c r="P606" s="43"/>
      <c r="Q606" s="43">
        <v>259800</v>
      </c>
      <c r="R606" s="43"/>
      <c r="S606" s="44">
        <v>259800</v>
      </c>
      <c r="T606" s="44"/>
    </row>
    <row r="607" spans="1:20" ht="45.75" customHeight="1" x14ac:dyDescent="0.25">
      <c r="A607" s="39" t="s">
        <v>519</v>
      </c>
      <c r="B607" s="39"/>
      <c r="C607" s="39"/>
      <c r="D607" s="39"/>
      <c r="E607" s="5" t="s">
        <v>59</v>
      </c>
      <c r="F607" s="40" t="s">
        <v>121</v>
      </c>
      <c r="G607" s="40"/>
      <c r="H607" s="40"/>
      <c r="I607" s="40" t="s">
        <v>518</v>
      </c>
      <c r="J607" s="40"/>
      <c r="K607" s="40"/>
      <c r="L607" s="40" t="s">
        <v>520</v>
      </c>
      <c r="M607" s="40"/>
      <c r="N607" s="43">
        <v>350000</v>
      </c>
      <c r="O607" s="43"/>
      <c r="P607" s="43"/>
      <c r="Q607" s="43">
        <v>3500</v>
      </c>
      <c r="R607" s="43"/>
      <c r="S607" s="44">
        <v>3500</v>
      </c>
      <c r="T607" s="44"/>
    </row>
    <row r="608" spans="1:20" ht="15" customHeight="1" x14ac:dyDescent="0.25">
      <c r="A608" s="39" t="s">
        <v>521</v>
      </c>
      <c r="B608" s="39"/>
      <c r="C608" s="39"/>
      <c r="D608" s="39"/>
      <c r="E608" s="5" t="s">
        <v>59</v>
      </c>
      <c r="F608" s="40" t="s">
        <v>121</v>
      </c>
      <c r="G608" s="40"/>
      <c r="H608" s="40"/>
      <c r="I608" s="40" t="s">
        <v>522</v>
      </c>
      <c r="J608" s="40"/>
      <c r="K608" s="40"/>
      <c r="L608" s="45"/>
      <c r="M608" s="45"/>
      <c r="N608" s="43">
        <v>317574.2</v>
      </c>
      <c r="O608" s="43"/>
      <c r="P608" s="43"/>
      <c r="Q608" s="43">
        <v>317574.2</v>
      </c>
      <c r="R608" s="43"/>
      <c r="S608" s="44">
        <v>317574.2</v>
      </c>
      <c r="T608" s="44"/>
    </row>
    <row r="609" spans="1:20" ht="23.25" customHeight="1" x14ac:dyDescent="0.25">
      <c r="A609" s="39" t="s">
        <v>108</v>
      </c>
      <c r="B609" s="39"/>
      <c r="C609" s="39"/>
      <c r="D609" s="39"/>
      <c r="E609" s="5" t="s">
        <v>59</v>
      </c>
      <c r="F609" s="40" t="s">
        <v>121</v>
      </c>
      <c r="G609" s="40"/>
      <c r="H609" s="40"/>
      <c r="I609" s="40" t="s">
        <v>522</v>
      </c>
      <c r="J609" s="40"/>
      <c r="K609" s="40"/>
      <c r="L609" s="40" t="s">
        <v>109</v>
      </c>
      <c r="M609" s="40"/>
      <c r="N609" s="43">
        <v>5376</v>
      </c>
      <c r="O609" s="43"/>
      <c r="P609" s="43"/>
      <c r="Q609" s="43">
        <v>5376</v>
      </c>
      <c r="R609" s="43"/>
      <c r="S609" s="44">
        <v>5376</v>
      </c>
      <c r="T609" s="44"/>
    </row>
    <row r="610" spans="1:20" ht="34.5" customHeight="1" x14ac:dyDescent="0.25">
      <c r="A610" s="39" t="s">
        <v>26</v>
      </c>
      <c r="B610" s="39"/>
      <c r="C610" s="39"/>
      <c r="D610" s="39"/>
      <c r="E610" s="5" t="s">
        <v>59</v>
      </c>
      <c r="F610" s="40" t="s">
        <v>121</v>
      </c>
      <c r="G610" s="40"/>
      <c r="H610" s="40"/>
      <c r="I610" s="40" t="s">
        <v>522</v>
      </c>
      <c r="J610" s="40"/>
      <c r="K610" s="40"/>
      <c r="L610" s="40" t="s">
        <v>27</v>
      </c>
      <c r="M610" s="40"/>
      <c r="N610" s="43">
        <v>251207</v>
      </c>
      <c r="O610" s="43"/>
      <c r="P610" s="43"/>
      <c r="Q610" s="43">
        <v>251207</v>
      </c>
      <c r="R610" s="43"/>
      <c r="S610" s="44">
        <v>251207</v>
      </c>
      <c r="T610" s="44"/>
    </row>
    <row r="611" spans="1:20" ht="15" customHeight="1" x14ac:dyDescent="0.25">
      <c r="A611" s="39" t="s">
        <v>150</v>
      </c>
      <c r="B611" s="39"/>
      <c r="C611" s="39"/>
      <c r="D611" s="39"/>
      <c r="E611" s="5" t="s">
        <v>59</v>
      </c>
      <c r="F611" s="40" t="s">
        <v>121</v>
      </c>
      <c r="G611" s="40"/>
      <c r="H611" s="40"/>
      <c r="I611" s="40" t="s">
        <v>522</v>
      </c>
      <c r="J611" s="40"/>
      <c r="K611" s="40"/>
      <c r="L611" s="40" t="s">
        <v>151</v>
      </c>
      <c r="M611" s="40"/>
      <c r="N611" s="43">
        <v>60991.199999999997</v>
      </c>
      <c r="O611" s="43"/>
      <c r="P611" s="43"/>
      <c r="Q611" s="43">
        <v>60991.199999999997</v>
      </c>
      <c r="R611" s="43"/>
      <c r="S611" s="44">
        <v>60991.199999999997</v>
      </c>
      <c r="T611" s="44"/>
    </row>
    <row r="612" spans="1:20" ht="23.25" customHeight="1" x14ac:dyDescent="0.25">
      <c r="A612" s="39" t="s">
        <v>523</v>
      </c>
      <c r="B612" s="39"/>
      <c r="C612" s="39"/>
      <c r="D612" s="39"/>
      <c r="E612" s="5" t="s">
        <v>65</v>
      </c>
      <c r="F612" s="41"/>
      <c r="G612" s="41"/>
      <c r="H612" s="41"/>
      <c r="I612" s="41"/>
      <c r="J612" s="41"/>
      <c r="K612" s="41"/>
      <c r="L612" s="42"/>
      <c r="M612" s="42"/>
      <c r="N612" s="43">
        <v>6510000</v>
      </c>
      <c r="O612" s="43"/>
      <c r="P612" s="43"/>
      <c r="Q612" s="43">
        <v>8110000</v>
      </c>
      <c r="R612" s="43"/>
      <c r="S612" s="44">
        <v>8150000</v>
      </c>
      <c r="T612" s="44"/>
    </row>
    <row r="613" spans="1:20" ht="23.25" customHeight="1" x14ac:dyDescent="0.25">
      <c r="A613" s="39" t="s">
        <v>524</v>
      </c>
      <c r="B613" s="39"/>
      <c r="C613" s="39"/>
      <c r="D613" s="39"/>
      <c r="E613" s="5" t="s">
        <v>65</v>
      </c>
      <c r="F613" s="40" t="s">
        <v>10</v>
      </c>
      <c r="G613" s="40"/>
      <c r="H613" s="40"/>
      <c r="I613" s="41"/>
      <c r="J613" s="41"/>
      <c r="K613" s="41"/>
      <c r="L613" s="42"/>
      <c r="M613" s="42"/>
      <c r="N613" s="43">
        <v>6510000</v>
      </c>
      <c r="O613" s="43"/>
      <c r="P613" s="43"/>
      <c r="Q613" s="43">
        <v>8110000</v>
      </c>
      <c r="R613" s="43"/>
      <c r="S613" s="44">
        <v>8150000</v>
      </c>
      <c r="T613" s="44"/>
    </row>
    <row r="614" spans="1:20" ht="34.5" customHeight="1" x14ac:dyDescent="0.25">
      <c r="A614" s="39" t="s">
        <v>42</v>
      </c>
      <c r="B614" s="39"/>
      <c r="C614" s="39"/>
      <c r="D614" s="39"/>
      <c r="E614" s="5" t="s">
        <v>65</v>
      </c>
      <c r="F614" s="40" t="s">
        <v>10</v>
      </c>
      <c r="G614" s="40"/>
      <c r="H614" s="40"/>
      <c r="I614" s="40" t="s">
        <v>43</v>
      </c>
      <c r="J614" s="40"/>
      <c r="K614" s="40"/>
      <c r="L614" s="45"/>
      <c r="M614" s="45"/>
      <c r="N614" s="43">
        <v>6510000</v>
      </c>
      <c r="O614" s="43"/>
      <c r="P614" s="43"/>
      <c r="Q614" s="43">
        <v>8110000</v>
      </c>
      <c r="R614" s="43"/>
      <c r="S614" s="44">
        <v>8150000</v>
      </c>
      <c r="T614" s="44"/>
    </row>
    <row r="615" spans="1:20" ht="15" customHeight="1" x14ac:dyDescent="0.25">
      <c r="A615" s="39" t="s">
        <v>44</v>
      </c>
      <c r="B615" s="39"/>
      <c r="C615" s="39"/>
      <c r="D615" s="39"/>
      <c r="E615" s="5" t="s">
        <v>65</v>
      </c>
      <c r="F615" s="40" t="s">
        <v>10</v>
      </c>
      <c r="G615" s="40"/>
      <c r="H615" s="40"/>
      <c r="I615" s="40" t="s">
        <v>45</v>
      </c>
      <c r="J615" s="40"/>
      <c r="K615" s="40"/>
      <c r="L615" s="45"/>
      <c r="M615" s="45"/>
      <c r="N615" s="43">
        <v>6510000</v>
      </c>
      <c r="O615" s="43"/>
      <c r="P615" s="43"/>
      <c r="Q615" s="43">
        <v>8110000</v>
      </c>
      <c r="R615" s="43"/>
      <c r="S615" s="44">
        <v>8150000</v>
      </c>
      <c r="T615" s="44"/>
    </row>
    <row r="616" spans="1:20" ht="34.5" customHeight="1" x14ac:dyDescent="0.25">
      <c r="A616" s="39" t="s">
        <v>525</v>
      </c>
      <c r="B616" s="39"/>
      <c r="C616" s="39"/>
      <c r="D616" s="39"/>
      <c r="E616" s="5" t="s">
        <v>65</v>
      </c>
      <c r="F616" s="40" t="s">
        <v>10</v>
      </c>
      <c r="G616" s="40"/>
      <c r="H616" s="40"/>
      <c r="I616" s="40" t="s">
        <v>526</v>
      </c>
      <c r="J616" s="40"/>
      <c r="K616" s="40"/>
      <c r="L616" s="45"/>
      <c r="M616" s="45"/>
      <c r="N616" s="43">
        <v>6510000</v>
      </c>
      <c r="O616" s="43"/>
      <c r="P616" s="43"/>
      <c r="Q616" s="43">
        <v>8110000</v>
      </c>
      <c r="R616" s="43"/>
      <c r="S616" s="44">
        <v>8150000</v>
      </c>
      <c r="T616" s="44"/>
    </row>
    <row r="617" spans="1:20" ht="23.25" customHeight="1" x14ac:dyDescent="0.25">
      <c r="A617" s="39" t="s">
        <v>527</v>
      </c>
      <c r="B617" s="39"/>
      <c r="C617" s="39"/>
      <c r="D617" s="39"/>
      <c r="E617" s="5" t="s">
        <v>65</v>
      </c>
      <c r="F617" s="40" t="s">
        <v>10</v>
      </c>
      <c r="G617" s="40"/>
      <c r="H617" s="40"/>
      <c r="I617" s="40" t="s">
        <v>528</v>
      </c>
      <c r="J617" s="40"/>
      <c r="K617" s="40"/>
      <c r="L617" s="45"/>
      <c r="M617" s="45"/>
      <c r="N617" s="43">
        <v>6510000</v>
      </c>
      <c r="O617" s="43"/>
      <c r="P617" s="43"/>
      <c r="Q617" s="43">
        <v>8110000</v>
      </c>
      <c r="R617" s="43"/>
      <c r="S617" s="44">
        <v>8150000</v>
      </c>
      <c r="T617" s="44"/>
    </row>
    <row r="618" spans="1:20" ht="15" customHeight="1" x14ac:dyDescent="0.25">
      <c r="A618" s="39" t="s">
        <v>529</v>
      </c>
      <c r="B618" s="39"/>
      <c r="C618" s="39"/>
      <c r="D618" s="39"/>
      <c r="E618" s="5" t="s">
        <v>65</v>
      </c>
      <c r="F618" s="40" t="s">
        <v>10</v>
      </c>
      <c r="G618" s="40"/>
      <c r="H618" s="40"/>
      <c r="I618" s="40" t="s">
        <v>528</v>
      </c>
      <c r="J618" s="40"/>
      <c r="K618" s="40"/>
      <c r="L618" s="40" t="s">
        <v>530</v>
      </c>
      <c r="M618" s="40"/>
      <c r="N618" s="43">
        <v>6510000</v>
      </c>
      <c r="O618" s="43"/>
      <c r="P618" s="43"/>
      <c r="Q618" s="43">
        <v>8110000</v>
      </c>
      <c r="R618" s="43"/>
      <c r="S618" s="44">
        <v>8150000</v>
      </c>
      <c r="T618" s="44"/>
    </row>
    <row r="619" spans="1:20" ht="34.5" customHeight="1" x14ac:dyDescent="0.25">
      <c r="A619" s="39" t="s">
        <v>531</v>
      </c>
      <c r="B619" s="39"/>
      <c r="C619" s="39"/>
      <c r="D619" s="39"/>
      <c r="E619" s="5" t="s">
        <v>143</v>
      </c>
      <c r="F619" s="41"/>
      <c r="G619" s="41"/>
      <c r="H619" s="41"/>
      <c r="I619" s="41"/>
      <c r="J619" s="41"/>
      <c r="K619" s="41"/>
      <c r="L619" s="42"/>
      <c r="M619" s="42"/>
      <c r="N619" s="43">
        <v>50422017</v>
      </c>
      <c r="O619" s="43"/>
      <c r="P619" s="43"/>
      <c r="Q619" s="43">
        <v>33994831</v>
      </c>
      <c r="R619" s="43"/>
      <c r="S619" s="44">
        <v>34682790</v>
      </c>
      <c r="T619" s="44"/>
    </row>
    <row r="620" spans="1:20" ht="34.5" customHeight="1" x14ac:dyDescent="0.25">
      <c r="A620" s="39" t="s">
        <v>532</v>
      </c>
      <c r="B620" s="39"/>
      <c r="C620" s="39"/>
      <c r="D620" s="39"/>
      <c r="E620" s="5" t="s">
        <v>143</v>
      </c>
      <c r="F620" s="40" t="s">
        <v>10</v>
      </c>
      <c r="G620" s="40"/>
      <c r="H620" s="40"/>
      <c r="I620" s="41"/>
      <c r="J620" s="41"/>
      <c r="K620" s="41"/>
      <c r="L620" s="42"/>
      <c r="M620" s="42"/>
      <c r="N620" s="43">
        <v>15322017</v>
      </c>
      <c r="O620" s="43"/>
      <c r="P620" s="43"/>
      <c r="Q620" s="43">
        <v>15994831</v>
      </c>
      <c r="R620" s="43"/>
      <c r="S620" s="44">
        <v>16682790</v>
      </c>
      <c r="T620" s="44"/>
    </row>
    <row r="621" spans="1:20" ht="34.5" customHeight="1" x14ac:dyDescent="0.25">
      <c r="A621" s="39" t="s">
        <v>42</v>
      </c>
      <c r="B621" s="39"/>
      <c r="C621" s="39"/>
      <c r="D621" s="39"/>
      <c r="E621" s="5" t="s">
        <v>143</v>
      </c>
      <c r="F621" s="40" t="s">
        <v>10</v>
      </c>
      <c r="G621" s="40"/>
      <c r="H621" s="40"/>
      <c r="I621" s="40" t="s">
        <v>43</v>
      </c>
      <c r="J621" s="40"/>
      <c r="K621" s="40"/>
      <c r="L621" s="45"/>
      <c r="M621" s="45"/>
      <c r="N621" s="43">
        <v>6000000</v>
      </c>
      <c r="O621" s="43"/>
      <c r="P621" s="43"/>
      <c r="Q621" s="43">
        <v>6300000</v>
      </c>
      <c r="R621" s="43"/>
      <c r="S621" s="44">
        <v>6600000</v>
      </c>
      <c r="T621" s="44"/>
    </row>
    <row r="622" spans="1:20" ht="15" customHeight="1" x14ac:dyDescent="0.25">
      <c r="A622" s="39" t="s">
        <v>44</v>
      </c>
      <c r="B622" s="39"/>
      <c r="C622" s="39"/>
      <c r="D622" s="39"/>
      <c r="E622" s="5" t="s">
        <v>143</v>
      </c>
      <c r="F622" s="40" t="s">
        <v>10</v>
      </c>
      <c r="G622" s="40"/>
      <c r="H622" s="40"/>
      <c r="I622" s="40" t="s">
        <v>45</v>
      </c>
      <c r="J622" s="40"/>
      <c r="K622" s="40"/>
      <c r="L622" s="45"/>
      <c r="M622" s="45"/>
      <c r="N622" s="43">
        <v>6000000</v>
      </c>
      <c r="O622" s="43"/>
      <c r="P622" s="43"/>
      <c r="Q622" s="43">
        <v>6300000</v>
      </c>
      <c r="R622" s="43"/>
      <c r="S622" s="44">
        <v>6600000</v>
      </c>
      <c r="T622" s="44"/>
    </row>
    <row r="623" spans="1:20" ht="45.75" customHeight="1" x14ac:dyDescent="0.25">
      <c r="A623" s="39" t="s">
        <v>533</v>
      </c>
      <c r="B623" s="39"/>
      <c r="C623" s="39"/>
      <c r="D623" s="39"/>
      <c r="E623" s="5" t="s">
        <v>143</v>
      </c>
      <c r="F623" s="40" t="s">
        <v>10</v>
      </c>
      <c r="G623" s="40"/>
      <c r="H623" s="40"/>
      <c r="I623" s="40" t="s">
        <v>534</v>
      </c>
      <c r="J623" s="40"/>
      <c r="K623" s="40"/>
      <c r="L623" s="45"/>
      <c r="M623" s="45"/>
      <c r="N623" s="43">
        <v>6000000</v>
      </c>
      <c r="O623" s="43"/>
      <c r="P623" s="43"/>
      <c r="Q623" s="43">
        <v>6300000</v>
      </c>
      <c r="R623" s="43"/>
      <c r="S623" s="44">
        <v>6600000</v>
      </c>
      <c r="T623" s="44"/>
    </row>
    <row r="624" spans="1:20" ht="34.5" customHeight="1" x14ac:dyDescent="0.25">
      <c r="A624" s="39" t="s">
        <v>535</v>
      </c>
      <c r="B624" s="39"/>
      <c r="C624" s="39"/>
      <c r="D624" s="39"/>
      <c r="E624" s="5" t="s">
        <v>143</v>
      </c>
      <c r="F624" s="40" t="s">
        <v>10</v>
      </c>
      <c r="G624" s="40"/>
      <c r="H624" s="40"/>
      <c r="I624" s="40" t="s">
        <v>536</v>
      </c>
      <c r="J624" s="40"/>
      <c r="K624" s="40"/>
      <c r="L624" s="45"/>
      <c r="M624" s="45"/>
      <c r="N624" s="43">
        <v>6000000</v>
      </c>
      <c r="O624" s="43"/>
      <c r="P624" s="43"/>
      <c r="Q624" s="43">
        <v>6300000</v>
      </c>
      <c r="R624" s="43"/>
      <c r="S624" s="44">
        <v>6600000</v>
      </c>
      <c r="T624" s="44"/>
    </row>
    <row r="625" spans="1:20" ht="15" customHeight="1" x14ac:dyDescent="0.25">
      <c r="A625" s="39" t="s">
        <v>537</v>
      </c>
      <c r="B625" s="39"/>
      <c r="C625" s="39"/>
      <c r="D625" s="39"/>
      <c r="E625" s="5" t="s">
        <v>143</v>
      </c>
      <c r="F625" s="40" t="s">
        <v>10</v>
      </c>
      <c r="G625" s="40"/>
      <c r="H625" s="40"/>
      <c r="I625" s="40" t="s">
        <v>536</v>
      </c>
      <c r="J625" s="40"/>
      <c r="K625" s="40"/>
      <c r="L625" s="40" t="s">
        <v>538</v>
      </c>
      <c r="M625" s="40"/>
      <c r="N625" s="43">
        <v>6000000</v>
      </c>
      <c r="O625" s="43"/>
      <c r="P625" s="43"/>
      <c r="Q625" s="43">
        <v>6300000</v>
      </c>
      <c r="R625" s="43"/>
      <c r="S625" s="44">
        <v>6600000</v>
      </c>
      <c r="T625" s="44"/>
    </row>
    <row r="626" spans="1:20" ht="15" customHeight="1" x14ac:dyDescent="0.25">
      <c r="A626" s="39" t="s">
        <v>34</v>
      </c>
      <c r="B626" s="39"/>
      <c r="C626" s="39"/>
      <c r="D626" s="39"/>
      <c r="E626" s="5" t="s">
        <v>143</v>
      </c>
      <c r="F626" s="40" t="s">
        <v>10</v>
      </c>
      <c r="G626" s="40"/>
      <c r="H626" s="40"/>
      <c r="I626" s="40" t="s">
        <v>35</v>
      </c>
      <c r="J626" s="40"/>
      <c r="K626" s="40"/>
      <c r="L626" s="45"/>
      <c r="M626" s="45"/>
      <c r="N626" s="43">
        <v>9322017</v>
      </c>
      <c r="O626" s="43"/>
      <c r="P626" s="43"/>
      <c r="Q626" s="43">
        <v>9694831</v>
      </c>
      <c r="R626" s="43"/>
      <c r="S626" s="44">
        <v>10082790</v>
      </c>
      <c r="T626" s="44"/>
    </row>
    <row r="627" spans="1:20" ht="23.25" customHeight="1" x14ac:dyDescent="0.25">
      <c r="A627" s="39" t="s">
        <v>36</v>
      </c>
      <c r="B627" s="39"/>
      <c r="C627" s="39"/>
      <c r="D627" s="39"/>
      <c r="E627" s="5" t="s">
        <v>143</v>
      </c>
      <c r="F627" s="40" t="s">
        <v>10</v>
      </c>
      <c r="G627" s="40"/>
      <c r="H627" s="40"/>
      <c r="I627" s="40" t="s">
        <v>37</v>
      </c>
      <c r="J627" s="40"/>
      <c r="K627" s="40"/>
      <c r="L627" s="45"/>
      <c r="M627" s="45"/>
      <c r="N627" s="43">
        <v>9322017</v>
      </c>
      <c r="O627" s="43"/>
      <c r="P627" s="43"/>
      <c r="Q627" s="43">
        <v>9694831</v>
      </c>
      <c r="R627" s="43"/>
      <c r="S627" s="44">
        <v>10082790</v>
      </c>
      <c r="T627" s="44"/>
    </row>
    <row r="628" spans="1:20" ht="68.25" customHeight="1" x14ac:dyDescent="0.25">
      <c r="A628" s="39" t="s">
        <v>56</v>
      </c>
      <c r="B628" s="39"/>
      <c r="C628" s="39"/>
      <c r="D628" s="39"/>
      <c r="E628" s="5" t="s">
        <v>143</v>
      </c>
      <c r="F628" s="40" t="s">
        <v>10</v>
      </c>
      <c r="G628" s="40"/>
      <c r="H628" s="40"/>
      <c r="I628" s="40" t="s">
        <v>57</v>
      </c>
      <c r="J628" s="40"/>
      <c r="K628" s="40"/>
      <c r="L628" s="45"/>
      <c r="M628" s="45"/>
      <c r="N628" s="43">
        <v>9322017</v>
      </c>
      <c r="O628" s="43"/>
      <c r="P628" s="43"/>
      <c r="Q628" s="43">
        <v>9694831</v>
      </c>
      <c r="R628" s="43"/>
      <c r="S628" s="44">
        <v>10082790</v>
      </c>
      <c r="T628" s="44"/>
    </row>
    <row r="629" spans="1:20" ht="15" customHeight="1" x14ac:dyDescent="0.25">
      <c r="A629" s="39" t="s">
        <v>537</v>
      </c>
      <c r="B629" s="39"/>
      <c r="C629" s="39"/>
      <c r="D629" s="39"/>
      <c r="E629" s="5" t="s">
        <v>143</v>
      </c>
      <c r="F629" s="40" t="s">
        <v>10</v>
      </c>
      <c r="G629" s="40"/>
      <c r="H629" s="40"/>
      <c r="I629" s="40" t="s">
        <v>57</v>
      </c>
      <c r="J629" s="40"/>
      <c r="K629" s="40"/>
      <c r="L629" s="40" t="s">
        <v>538</v>
      </c>
      <c r="M629" s="40"/>
      <c r="N629" s="43">
        <v>9322017</v>
      </c>
      <c r="O629" s="43"/>
      <c r="P629" s="43"/>
      <c r="Q629" s="43">
        <v>9694831</v>
      </c>
      <c r="R629" s="43"/>
      <c r="S629" s="44">
        <v>10082790</v>
      </c>
      <c r="T629" s="44"/>
    </row>
    <row r="630" spans="1:20" ht="23.25" customHeight="1" x14ac:dyDescent="0.25">
      <c r="A630" s="39" t="s">
        <v>539</v>
      </c>
      <c r="B630" s="39"/>
      <c r="C630" s="39"/>
      <c r="D630" s="39"/>
      <c r="E630" s="5" t="s">
        <v>143</v>
      </c>
      <c r="F630" s="40" t="s">
        <v>123</v>
      </c>
      <c r="G630" s="40"/>
      <c r="H630" s="40"/>
      <c r="I630" s="41"/>
      <c r="J630" s="41"/>
      <c r="K630" s="41"/>
      <c r="L630" s="42"/>
      <c r="M630" s="42"/>
      <c r="N630" s="43">
        <v>35100000</v>
      </c>
      <c r="O630" s="43"/>
      <c r="P630" s="43"/>
      <c r="Q630" s="43">
        <v>18000000</v>
      </c>
      <c r="R630" s="43"/>
      <c r="S630" s="44">
        <v>18000000</v>
      </c>
      <c r="T630" s="44"/>
    </row>
    <row r="631" spans="1:20" ht="34.5" customHeight="1" x14ac:dyDescent="0.25">
      <c r="A631" s="39" t="s">
        <v>42</v>
      </c>
      <c r="B631" s="39"/>
      <c r="C631" s="39"/>
      <c r="D631" s="39"/>
      <c r="E631" s="5" t="s">
        <v>143</v>
      </c>
      <c r="F631" s="40" t="s">
        <v>123</v>
      </c>
      <c r="G631" s="40"/>
      <c r="H631" s="40"/>
      <c r="I631" s="40" t="s">
        <v>43</v>
      </c>
      <c r="J631" s="40"/>
      <c r="K631" s="40"/>
      <c r="L631" s="45"/>
      <c r="M631" s="45"/>
      <c r="N631" s="43">
        <v>35100000</v>
      </c>
      <c r="O631" s="43"/>
      <c r="P631" s="43"/>
      <c r="Q631" s="43">
        <v>18000000</v>
      </c>
      <c r="R631" s="43"/>
      <c r="S631" s="44">
        <v>18000000</v>
      </c>
      <c r="T631" s="44"/>
    </row>
    <row r="632" spans="1:20" ht="15" customHeight="1" x14ac:dyDescent="0.25">
      <c r="A632" s="39" t="s">
        <v>44</v>
      </c>
      <c r="B632" s="39"/>
      <c r="C632" s="39"/>
      <c r="D632" s="39"/>
      <c r="E632" s="5" t="s">
        <v>143</v>
      </c>
      <c r="F632" s="40" t="s">
        <v>123</v>
      </c>
      <c r="G632" s="40"/>
      <c r="H632" s="40"/>
      <c r="I632" s="40" t="s">
        <v>45</v>
      </c>
      <c r="J632" s="40"/>
      <c r="K632" s="40"/>
      <c r="L632" s="45"/>
      <c r="M632" s="45"/>
      <c r="N632" s="43">
        <v>35100000</v>
      </c>
      <c r="O632" s="43"/>
      <c r="P632" s="43"/>
      <c r="Q632" s="43">
        <v>18000000</v>
      </c>
      <c r="R632" s="43"/>
      <c r="S632" s="44">
        <v>18000000</v>
      </c>
      <c r="T632" s="44"/>
    </row>
    <row r="633" spans="1:20" ht="45.75" customHeight="1" x14ac:dyDescent="0.25">
      <c r="A633" s="39" t="s">
        <v>533</v>
      </c>
      <c r="B633" s="39"/>
      <c r="C633" s="39"/>
      <c r="D633" s="39"/>
      <c r="E633" s="5" t="s">
        <v>143</v>
      </c>
      <c r="F633" s="40" t="s">
        <v>123</v>
      </c>
      <c r="G633" s="40"/>
      <c r="H633" s="40"/>
      <c r="I633" s="40" t="s">
        <v>534</v>
      </c>
      <c r="J633" s="40"/>
      <c r="K633" s="40"/>
      <c r="L633" s="45"/>
      <c r="M633" s="45"/>
      <c r="N633" s="43">
        <v>35100000</v>
      </c>
      <c r="O633" s="43"/>
      <c r="P633" s="43"/>
      <c r="Q633" s="43">
        <v>18000000</v>
      </c>
      <c r="R633" s="43"/>
      <c r="S633" s="44">
        <v>18000000</v>
      </c>
      <c r="T633" s="44"/>
    </row>
    <row r="634" spans="1:20" ht="45.75" customHeight="1" x14ac:dyDescent="0.25">
      <c r="A634" s="39" t="s">
        <v>540</v>
      </c>
      <c r="B634" s="39"/>
      <c r="C634" s="39"/>
      <c r="D634" s="39"/>
      <c r="E634" s="5" t="s">
        <v>143</v>
      </c>
      <c r="F634" s="40" t="s">
        <v>123</v>
      </c>
      <c r="G634" s="40"/>
      <c r="H634" s="40"/>
      <c r="I634" s="40" t="s">
        <v>541</v>
      </c>
      <c r="J634" s="40"/>
      <c r="K634" s="40"/>
      <c r="L634" s="45"/>
      <c r="M634" s="45"/>
      <c r="N634" s="43">
        <v>35100000</v>
      </c>
      <c r="O634" s="43"/>
      <c r="P634" s="43"/>
      <c r="Q634" s="43">
        <v>18000000</v>
      </c>
      <c r="R634" s="43"/>
      <c r="S634" s="44">
        <v>18000000</v>
      </c>
      <c r="T634" s="44"/>
    </row>
    <row r="635" spans="1:20" ht="15" customHeight="1" x14ac:dyDescent="0.25">
      <c r="A635" s="39" t="s">
        <v>104</v>
      </c>
      <c r="B635" s="39"/>
      <c r="C635" s="39"/>
      <c r="D635" s="39"/>
      <c r="E635" s="5" t="s">
        <v>143</v>
      </c>
      <c r="F635" s="40" t="s">
        <v>123</v>
      </c>
      <c r="G635" s="40"/>
      <c r="H635" s="40"/>
      <c r="I635" s="40" t="s">
        <v>541</v>
      </c>
      <c r="J635" s="40"/>
      <c r="K635" s="40"/>
      <c r="L635" s="40" t="s">
        <v>105</v>
      </c>
      <c r="M635" s="40"/>
      <c r="N635" s="43">
        <v>35100000</v>
      </c>
      <c r="O635" s="43"/>
      <c r="P635" s="43"/>
      <c r="Q635" s="43">
        <v>18000000</v>
      </c>
      <c r="R635" s="43"/>
      <c r="S635" s="44">
        <v>18000000</v>
      </c>
      <c r="T635" s="44"/>
    </row>
    <row r="636" spans="1:20" ht="21" customHeight="1" x14ac:dyDescent="0.25">
      <c r="A636" s="47" t="s">
        <v>542</v>
      </c>
      <c r="B636" s="47"/>
      <c r="C636" s="47"/>
      <c r="D636" s="47"/>
      <c r="E636" s="48"/>
      <c r="F636" s="48"/>
      <c r="G636" s="48"/>
      <c r="H636" s="48"/>
      <c r="I636" s="48"/>
      <c r="J636" s="48"/>
      <c r="K636" s="48"/>
      <c r="L636" s="49"/>
      <c r="M636" s="49"/>
      <c r="N636" s="50">
        <f>1724982268.18-1943234.24+143641</f>
        <v>1723182674.9400001</v>
      </c>
      <c r="O636" s="50"/>
      <c r="P636" s="50"/>
      <c r="Q636" s="50">
        <v>1517832419.2</v>
      </c>
      <c r="R636" s="50"/>
      <c r="S636" s="50">
        <v>1632810696.3699999</v>
      </c>
      <c r="T636" s="50"/>
    </row>
    <row r="637" spans="1:20" ht="10.15" customHeight="1" x14ac:dyDescent="0.25">
      <c r="A637" s="8"/>
      <c r="B637" s="8"/>
      <c r="C637" s="8"/>
      <c r="D637" s="8"/>
      <c r="E637" s="1"/>
      <c r="F637" s="8"/>
      <c r="G637" s="8"/>
      <c r="H637" s="8"/>
      <c r="I637" s="8"/>
      <c r="J637" s="8"/>
      <c r="K637" s="8"/>
      <c r="L637" s="8"/>
      <c r="M637" s="8"/>
    </row>
    <row r="639" spans="1:20" x14ac:dyDescent="0.25">
      <c r="E639" s="46" t="s">
        <v>546</v>
      </c>
      <c r="F639" s="46"/>
      <c r="G639" s="46"/>
      <c r="H639" s="46"/>
      <c r="I639" s="46"/>
      <c r="J639" s="46"/>
      <c r="K639" s="46"/>
      <c r="L639" s="46"/>
      <c r="M639" s="46"/>
      <c r="N639" s="46"/>
      <c r="O639" s="46"/>
    </row>
  </sheetData>
  <mergeCells count="4418">
    <mergeCell ref="Q631:R631"/>
    <mergeCell ref="E639:O639"/>
    <mergeCell ref="A637:D637"/>
    <mergeCell ref="F637:H637"/>
    <mergeCell ref="I637:K637"/>
    <mergeCell ref="L637:M637"/>
    <mergeCell ref="A634:D634"/>
    <mergeCell ref="F634:H634"/>
    <mergeCell ref="I634:K634"/>
    <mergeCell ref="L634:M634"/>
    <mergeCell ref="N634:P634"/>
    <mergeCell ref="Q634:R634"/>
    <mergeCell ref="S634:T634"/>
    <mergeCell ref="A635:D635"/>
    <mergeCell ref="F635:H635"/>
    <mergeCell ref="I635:K635"/>
    <mergeCell ref="L635:M635"/>
    <mergeCell ref="N635:P635"/>
    <mergeCell ref="Q635:R635"/>
    <mergeCell ref="S635:T635"/>
    <mergeCell ref="A636:M636"/>
    <mergeCell ref="N636:P636"/>
    <mergeCell ref="Q636:R636"/>
    <mergeCell ref="S636:T636"/>
    <mergeCell ref="S631:T631"/>
    <mergeCell ref="A632:D632"/>
    <mergeCell ref="F632:H632"/>
    <mergeCell ref="I632:K632"/>
    <mergeCell ref="L632:M632"/>
    <mergeCell ref="N632:P632"/>
    <mergeCell ref="Q632:R632"/>
    <mergeCell ref="S632:T632"/>
    <mergeCell ref="A633:D633"/>
    <mergeCell ref="F633:H633"/>
    <mergeCell ref="I633:K633"/>
    <mergeCell ref="L633:M633"/>
    <mergeCell ref="N633:P633"/>
    <mergeCell ref="Q633:R633"/>
    <mergeCell ref="S633:T633"/>
    <mergeCell ref="A631:D631"/>
    <mergeCell ref="F631:H631"/>
    <mergeCell ref="I631:K631"/>
    <mergeCell ref="L631:M631"/>
    <mergeCell ref="N631:P631"/>
    <mergeCell ref="A628:D628"/>
    <mergeCell ref="F628:H628"/>
    <mergeCell ref="I628:K628"/>
    <mergeCell ref="L628:M628"/>
    <mergeCell ref="N628:P628"/>
    <mergeCell ref="Q628:R628"/>
    <mergeCell ref="S628:T628"/>
    <mergeCell ref="A629:D629"/>
    <mergeCell ref="F629:H629"/>
    <mergeCell ref="I629:K629"/>
    <mergeCell ref="L629:M629"/>
    <mergeCell ref="N629:P629"/>
    <mergeCell ref="Q629:R629"/>
    <mergeCell ref="S629:T629"/>
    <mergeCell ref="A630:D630"/>
    <mergeCell ref="F630:H630"/>
    <mergeCell ref="I630:K630"/>
    <mergeCell ref="L630:M630"/>
    <mergeCell ref="N630:P630"/>
    <mergeCell ref="Q630:R630"/>
    <mergeCell ref="S630:T630"/>
    <mergeCell ref="A625:D625"/>
    <mergeCell ref="F625:H625"/>
    <mergeCell ref="I625:K625"/>
    <mergeCell ref="L625:M625"/>
    <mergeCell ref="N625:P625"/>
    <mergeCell ref="Q625:R625"/>
    <mergeCell ref="S625:T625"/>
    <mergeCell ref="A626:D626"/>
    <mergeCell ref="F626:H626"/>
    <mergeCell ref="I626:K626"/>
    <mergeCell ref="L626:M626"/>
    <mergeCell ref="N626:P626"/>
    <mergeCell ref="Q626:R626"/>
    <mergeCell ref="S626:T626"/>
    <mergeCell ref="A627:D627"/>
    <mergeCell ref="F627:H627"/>
    <mergeCell ref="I627:K627"/>
    <mergeCell ref="L627:M627"/>
    <mergeCell ref="N627:P627"/>
    <mergeCell ref="Q627:R627"/>
    <mergeCell ref="S627:T627"/>
    <mergeCell ref="A622:D622"/>
    <mergeCell ref="F622:H622"/>
    <mergeCell ref="I622:K622"/>
    <mergeCell ref="L622:M622"/>
    <mergeCell ref="N622:P622"/>
    <mergeCell ref="Q622:R622"/>
    <mergeCell ref="S622:T622"/>
    <mergeCell ref="A623:D623"/>
    <mergeCell ref="F623:H623"/>
    <mergeCell ref="I623:K623"/>
    <mergeCell ref="L623:M623"/>
    <mergeCell ref="N623:P623"/>
    <mergeCell ref="Q623:R623"/>
    <mergeCell ref="S623:T623"/>
    <mergeCell ref="A624:D624"/>
    <mergeCell ref="F624:H624"/>
    <mergeCell ref="I624:K624"/>
    <mergeCell ref="L624:M624"/>
    <mergeCell ref="N624:P624"/>
    <mergeCell ref="Q624:R624"/>
    <mergeCell ref="S624:T624"/>
    <mergeCell ref="A619:D619"/>
    <mergeCell ref="F619:H619"/>
    <mergeCell ref="I619:K619"/>
    <mergeCell ref="L619:M619"/>
    <mergeCell ref="N619:P619"/>
    <mergeCell ref="Q619:R619"/>
    <mergeCell ref="S619:T619"/>
    <mergeCell ref="A620:D620"/>
    <mergeCell ref="F620:H620"/>
    <mergeCell ref="I620:K620"/>
    <mergeCell ref="L620:M620"/>
    <mergeCell ref="N620:P620"/>
    <mergeCell ref="Q620:R620"/>
    <mergeCell ref="S620:T620"/>
    <mergeCell ref="A621:D621"/>
    <mergeCell ref="F621:H621"/>
    <mergeCell ref="I621:K621"/>
    <mergeCell ref="L621:M621"/>
    <mergeCell ref="N621:P621"/>
    <mergeCell ref="Q621:R621"/>
    <mergeCell ref="S621:T621"/>
    <mergeCell ref="A616:D616"/>
    <mergeCell ref="F616:H616"/>
    <mergeCell ref="I616:K616"/>
    <mergeCell ref="L616:M616"/>
    <mergeCell ref="N616:P616"/>
    <mergeCell ref="Q616:R616"/>
    <mergeCell ref="S616:T616"/>
    <mergeCell ref="A617:D617"/>
    <mergeCell ref="F617:H617"/>
    <mergeCell ref="I617:K617"/>
    <mergeCell ref="L617:M617"/>
    <mergeCell ref="N617:P617"/>
    <mergeCell ref="Q617:R617"/>
    <mergeCell ref="S617:T617"/>
    <mergeCell ref="A618:D618"/>
    <mergeCell ref="F618:H618"/>
    <mergeCell ref="I618:K618"/>
    <mergeCell ref="L618:M618"/>
    <mergeCell ref="N618:P618"/>
    <mergeCell ref="Q618:R618"/>
    <mergeCell ref="S618:T618"/>
    <mergeCell ref="A613:D613"/>
    <mergeCell ref="F613:H613"/>
    <mergeCell ref="I613:K613"/>
    <mergeCell ref="L613:M613"/>
    <mergeCell ref="N613:P613"/>
    <mergeCell ref="Q613:R613"/>
    <mergeCell ref="S613:T613"/>
    <mergeCell ref="A614:D614"/>
    <mergeCell ref="F614:H614"/>
    <mergeCell ref="I614:K614"/>
    <mergeCell ref="L614:M614"/>
    <mergeCell ref="N614:P614"/>
    <mergeCell ref="Q614:R614"/>
    <mergeCell ref="S614:T614"/>
    <mergeCell ref="A615:D615"/>
    <mergeCell ref="F615:H615"/>
    <mergeCell ref="I615:K615"/>
    <mergeCell ref="L615:M615"/>
    <mergeCell ref="N615:P615"/>
    <mergeCell ref="Q615:R615"/>
    <mergeCell ref="S615:T615"/>
    <mergeCell ref="A610:D610"/>
    <mergeCell ref="F610:H610"/>
    <mergeCell ref="I610:K610"/>
    <mergeCell ref="L610:M610"/>
    <mergeCell ref="N610:P610"/>
    <mergeCell ref="Q610:R610"/>
    <mergeCell ref="S610:T610"/>
    <mergeCell ref="A611:D611"/>
    <mergeCell ref="F611:H611"/>
    <mergeCell ref="I611:K611"/>
    <mergeCell ref="L611:M611"/>
    <mergeCell ref="N611:P611"/>
    <mergeCell ref="Q611:R611"/>
    <mergeCell ref="S611:T611"/>
    <mergeCell ref="A612:D612"/>
    <mergeCell ref="F612:H612"/>
    <mergeCell ref="I612:K612"/>
    <mergeCell ref="L612:M612"/>
    <mergeCell ref="N612:P612"/>
    <mergeCell ref="Q612:R612"/>
    <mergeCell ref="S612:T612"/>
    <mergeCell ref="A607:D607"/>
    <mergeCell ref="F607:H607"/>
    <mergeCell ref="I607:K607"/>
    <mergeCell ref="L607:M607"/>
    <mergeCell ref="N607:P607"/>
    <mergeCell ref="Q607:R607"/>
    <mergeCell ref="S607:T607"/>
    <mergeCell ref="A608:D608"/>
    <mergeCell ref="F608:H608"/>
    <mergeCell ref="I608:K608"/>
    <mergeCell ref="L608:M608"/>
    <mergeCell ref="N608:P608"/>
    <mergeCell ref="Q608:R608"/>
    <mergeCell ref="S608:T608"/>
    <mergeCell ref="A609:D609"/>
    <mergeCell ref="F609:H609"/>
    <mergeCell ref="I609:K609"/>
    <mergeCell ref="L609:M609"/>
    <mergeCell ref="N609:P609"/>
    <mergeCell ref="Q609:R609"/>
    <mergeCell ref="S609:T609"/>
    <mergeCell ref="A604:D604"/>
    <mergeCell ref="F604:H604"/>
    <mergeCell ref="I604:K604"/>
    <mergeCell ref="L604:M604"/>
    <mergeCell ref="N604:P604"/>
    <mergeCell ref="Q604:R604"/>
    <mergeCell ref="S604:T604"/>
    <mergeCell ref="A605:D605"/>
    <mergeCell ref="F605:H605"/>
    <mergeCell ref="I605:K605"/>
    <mergeCell ref="L605:M605"/>
    <mergeCell ref="N605:P605"/>
    <mergeCell ref="Q605:R605"/>
    <mergeCell ref="S605:T605"/>
    <mergeCell ref="A606:D606"/>
    <mergeCell ref="F606:H606"/>
    <mergeCell ref="I606:K606"/>
    <mergeCell ref="L606:M606"/>
    <mergeCell ref="N606:P606"/>
    <mergeCell ref="Q606:R606"/>
    <mergeCell ref="S606:T606"/>
    <mergeCell ref="A601:D601"/>
    <mergeCell ref="F601:H601"/>
    <mergeCell ref="I601:K601"/>
    <mergeCell ref="L601:M601"/>
    <mergeCell ref="N601:P601"/>
    <mergeCell ref="Q601:R601"/>
    <mergeCell ref="S601:T601"/>
    <mergeCell ref="A602:D602"/>
    <mergeCell ref="F602:H602"/>
    <mergeCell ref="I602:K602"/>
    <mergeCell ref="L602:M602"/>
    <mergeCell ref="N602:P602"/>
    <mergeCell ref="Q602:R602"/>
    <mergeCell ref="S602:T602"/>
    <mergeCell ref="A603:D603"/>
    <mergeCell ref="F603:H603"/>
    <mergeCell ref="I603:K603"/>
    <mergeCell ref="L603:M603"/>
    <mergeCell ref="N603:P603"/>
    <mergeCell ref="Q603:R603"/>
    <mergeCell ref="S603:T603"/>
    <mergeCell ref="A598:D598"/>
    <mergeCell ref="F598:H598"/>
    <mergeCell ref="I598:K598"/>
    <mergeCell ref="L598:M598"/>
    <mergeCell ref="N598:P598"/>
    <mergeCell ref="Q598:R598"/>
    <mergeCell ref="S598:T598"/>
    <mergeCell ref="A599:D599"/>
    <mergeCell ref="F599:H599"/>
    <mergeCell ref="I599:K599"/>
    <mergeCell ref="L599:M599"/>
    <mergeCell ref="N599:P599"/>
    <mergeCell ref="Q599:R599"/>
    <mergeCell ref="S599:T599"/>
    <mergeCell ref="A600:D600"/>
    <mergeCell ref="F600:H600"/>
    <mergeCell ref="I600:K600"/>
    <mergeCell ref="L600:M600"/>
    <mergeCell ref="N600:P600"/>
    <mergeCell ref="Q600:R600"/>
    <mergeCell ref="S600:T600"/>
    <mergeCell ref="A595:D595"/>
    <mergeCell ref="F595:H595"/>
    <mergeCell ref="I595:K595"/>
    <mergeCell ref="L595:M595"/>
    <mergeCell ref="N595:P595"/>
    <mergeCell ref="Q595:R595"/>
    <mergeCell ref="S595:T595"/>
    <mergeCell ref="A596:D596"/>
    <mergeCell ref="F596:H596"/>
    <mergeCell ref="I596:K596"/>
    <mergeCell ref="L596:M596"/>
    <mergeCell ref="N596:P596"/>
    <mergeCell ref="Q596:R596"/>
    <mergeCell ref="S596:T596"/>
    <mergeCell ref="A597:D597"/>
    <mergeCell ref="F597:H597"/>
    <mergeCell ref="I597:K597"/>
    <mergeCell ref="L597:M597"/>
    <mergeCell ref="N597:P597"/>
    <mergeCell ref="Q597:R597"/>
    <mergeCell ref="S597:T597"/>
    <mergeCell ref="A592:D592"/>
    <mergeCell ref="F592:H592"/>
    <mergeCell ref="I592:K592"/>
    <mergeCell ref="L592:M592"/>
    <mergeCell ref="N592:P592"/>
    <mergeCell ref="Q592:R592"/>
    <mergeCell ref="S592:T592"/>
    <mergeCell ref="A593:D593"/>
    <mergeCell ref="F593:H593"/>
    <mergeCell ref="I593:K593"/>
    <mergeCell ref="L593:M593"/>
    <mergeCell ref="N593:P593"/>
    <mergeCell ref="Q593:R593"/>
    <mergeCell ref="S593:T593"/>
    <mergeCell ref="A594:D594"/>
    <mergeCell ref="F594:H594"/>
    <mergeCell ref="I594:K594"/>
    <mergeCell ref="L594:M594"/>
    <mergeCell ref="N594:P594"/>
    <mergeCell ref="Q594:R594"/>
    <mergeCell ref="S594:T594"/>
    <mergeCell ref="A589:D589"/>
    <mergeCell ref="F589:H589"/>
    <mergeCell ref="I589:K589"/>
    <mergeCell ref="L589:M589"/>
    <mergeCell ref="N589:P589"/>
    <mergeCell ref="Q589:R589"/>
    <mergeCell ref="S589:T589"/>
    <mergeCell ref="A590:D590"/>
    <mergeCell ref="F590:H590"/>
    <mergeCell ref="I590:K590"/>
    <mergeCell ref="L590:M590"/>
    <mergeCell ref="N590:P590"/>
    <mergeCell ref="Q590:R590"/>
    <mergeCell ref="S590:T590"/>
    <mergeCell ref="A591:D591"/>
    <mergeCell ref="F591:H591"/>
    <mergeCell ref="I591:K591"/>
    <mergeCell ref="L591:M591"/>
    <mergeCell ref="N591:P591"/>
    <mergeCell ref="Q591:R591"/>
    <mergeCell ref="S591:T591"/>
    <mergeCell ref="A586:D586"/>
    <mergeCell ref="F586:H586"/>
    <mergeCell ref="I586:K586"/>
    <mergeCell ref="L586:M586"/>
    <mergeCell ref="N586:P586"/>
    <mergeCell ref="Q586:R586"/>
    <mergeCell ref="S586:T586"/>
    <mergeCell ref="A587:D587"/>
    <mergeCell ref="F587:H587"/>
    <mergeCell ref="I587:K587"/>
    <mergeCell ref="L587:M587"/>
    <mergeCell ref="N587:P587"/>
    <mergeCell ref="Q587:R587"/>
    <mergeCell ref="S587:T587"/>
    <mergeCell ref="A588:D588"/>
    <mergeCell ref="F588:H588"/>
    <mergeCell ref="I588:K588"/>
    <mergeCell ref="L588:M588"/>
    <mergeCell ref="N588:P588"/>
    <mergeCell ref="Q588:R588"/>
    <mergeCell ref="S588:T588"/>
    <mergeCell ref="A583:D583"/>
    <mergeCell ref="F583:H583"/>
    <mergeCell ref="I583:K583"/>
    <mergeCell ref="L583:M583"/>
    <mergeCell ref="N583:P583"/>
    <mergeCell ref="Q583:R583"/>
    <mergeCell ref="S583:T583"/>
    <mergeCell ref="A584:D584"/>
    <mergeCell ref="F584:H584"/>
    <mergeCell ref="I584:K584"/>
    <mergeCell ref="L584:M584"/>
    <mergeCell ref="N584:P584"/>
    <mergeCell ref="Q584:R584"/>
    <mergeCell ref="S584:T584"/>
    <mergeCell ref="A585:D585"/>
    <mergeCell ref="F585:H585"/>
    <mergeCell ref="I585:K585"/>
    <mergeCell ref="L585:M585"/>
    <mergeCell ref="N585:P585"/>
    <mergeCell ref="Q585:R585"/>
    <mergeCell ref="S585:T585"/>
    <mergeCell ref="A580:D580"/>
    <mergeCell ref="F580:H580"/>
    <mergeCell ref="I580:K580"/>
    <mergeCell ref="L580:M580"/>
    <mergeCell ref="N580:P580"/>
    <mergeCell ref="Q580:R580"/>
    <mergeCell ref="S580:T580"/>
    <mergeCell ref="A581:D581"/>
    <mergeCell ref="F581:H581"/>
    <mergeCell ref="I581:K581"/>
    <mergeCell ref="L581:M581"/>
    <mergeCell ref="N581:P581"/>
    <mergeCell ref="Q581:R581"/>
    <mergeCell ref="S581:T581"/>
    <mergeCell ref="A582:D582"/>
    <mergeCell ref="F582:H582"/>
    <mergeCell ref="I582:K582"/>
    <mergeCell ref="L582:M582"/>
    <mergeCell ref="N582:P582"/>
    <mergeCell ref="Q582:R582"/>
    <mergeCell ref="S582:T582"/>
    <mergeCell ref="A577:D577"/>
    <mergeCell ref="F577:H577"/>
    <mergeCell ref="I577:K577"/>
    <mergeCell ref="L577:M577"/>
    <mergeCell ref="N577:P577"/>
    <mergeCell ref="Q577:R577"/>
    <mergeCell ref="S577:T577"/>
    <mergeCell ref="A578:D578"/>
    <mergeCell ref="F578:H578"/>
    <mergeCell ref="I578:K578"/>
    <mergeCell ref="L578:M578"/>
    <mergeCell ref="N578:P578"/>
    <mergeCell ref="Q578:R578"/>
    <mergeCell ref="S578:T578"/>
    <mergeCell ref="A579:D579"/>
    <mergeCell ref="F579:H579"/>
    <mergeCell ref="I579:K579"/>
    <mergeCell ref="L579:M579"/>
    <mergeCell ref="N579:P579"/>
    <mergeCell ref="Q579:R579"/>
    <mergeCell ref="S579:T579"/>
    <mergeCell ref="A574:D574"/>
    <mergeCell ref="F574:H574"/>
    <mergeCell ref="I574:K574"/>
    <mergeCell ref="L574:M574"/>
    <mergeCell ref="N574:P574"/>
    <mergeCell ref="Q574:R574"/>
    <mergeCell ref="S574:T574"/>
    <mergeCell ref="A575:D575"/>
    <mergeCell ref="F575:H575"/>
    <mergeCell ref="I575:K575"/>
    <mergeCell ref="L575:M575"/>
    <mergeCell ref="N575:P575"/>
    <mergeCell ref="Q575:R575"/>
    <mergeCell ref="S575:T575"/>
    <mergeCell ref="A576:D576"/>
    <mergeCell ref="F576:H576"/>
    <mergeCell ref="I576:K576"/>
    <mergeCell ref="L576:M576"/>
    <mergeCell ref="N576:P576"/>
    <mergeCell ref="Q576:R576"/>
    <mergeCell ref="S576:T576"/>
    <mergeCell ref="A571:D571"/>
    <mergeCell ref="F571:H571"/>
    <mergeCell ref="I571:K571"/>
    <mergeCell ref="L571:M571"/>
    <mergeCell ref="N571:P571"/>
    <mergeCell ref="Q571:R571"/>
    <mergeCell ref="S571:T571"/>
    <mergeCell ref="A572:D572"/>
    <mergeCell ref="F572:H572"/>
    <mergeCell ref="I572:K572"/>
    <mergeCell ref="L572:M572"/>
    <mergeCell ref="N572:P572"/>
    <mergeCell ref="Q572:R572"/>
    <mergeCell ref="S572:T572"/>
    <mergeCell ref="A573:D573"/>
    <mergeCell ref="F573:H573"/>
    <mergeCell ref="I573:K573"/>
    <mergeCell ref="L573:M573"/>
    <mergeCell ref="N573:P573"/>
    <mergeCell ref="Q573:R573"/>
    <mergeCell ref="S573:T573"/>
    <mergeCell ref="A568:D568"/>
    <mergeCell ref="F568:H568"/>
    <mergeCell ref="I568:K568"/>
    <mergeCell ref="L568:M568"/>
    <mergeCell ref="N568:P568"/>
    <mergeCell ref="Q568:R568"/>
    <mergeCell ref="S568:T568"/>
    <mergeCell ref="A569:D569"/>
    <mergeCell ref="F569:H569"/>
    <mergeCell ref="I569:K569"/>
    <mergeCell ref="L569:M569"/>
    <mergeCell ref="N569:P569"/>
    <mergeCell ref="Q569:R569"/>
    <mergeCell ref="S569:T569"/>
    <mergeCell ref="A570:D570"/>
    <mergeCell ref="F570:H570"/>
    <mergeCell ref="I570:K570"/>
    <mergeCell ref="L570:M570"/>
    <mergeCell ref="N570:P570"/>
    <mergeCell ref="Q570:R570"/>
    <mergeCell ref="S570:T570"/>
    <mergeCell ref="A565:D565"/>
    <mergeCell ref="F565:H565"/>
    <mergeCell ref="I565:K565"/>
    <mergeCell ref="L565:M565"/>
    <mergeCell ref="N565:P565"/>
    <mergeCell ref="Q565:R565"/>
    <mergeCell ref="S565:T565"/>
    <mergeCell ref="A566:D566"/>
    <mergeCell ref="F566:H566"/>
    <mergeCell ref="I566:K566"/>
    <mergeCell ref="L566:M566"/>
    <mergeCell ref="N566:P566"/>
    <mergeCell ref="Q566:R566"/>
    <mergeCell ref="S566:T566"/>
    <mergeCell ref="A567:D567"/>
    <mergeCell ref="F567:H567"/>
    <mergeCell ref="I567:K567"/>
    <mergeCell ref="L567:M567"/>
    <mergeCell ref="N567:P567"/>
    <mergeCell ref="Q567:R567"/>
    <mergeCell ref="S567:T567"/>
    <mergeCell ref="A562:D562"/>
    <mergeCell ref="F562:H562"/>
    <mergeCell ref="I562:K562"/>
    <mergeCell ref="L562:M562"/>
    <mergeCell ref="N562:P562"/>
    <mergeCell ref="Q562:R562"/>
    <mergeCell ref="S562:T562"/>
    <mergeCell ref="A563:D563"/>
    <mergeCell ref="F563:H563"/>
    <mergeCell ref="I563:K563"/>
    <mergeCell ref="L563:M563"/>
    <mergeCell ref="N563:P563"/>
    <mergeCell ref="Q563:R563"/>
    <mergeCell ref="S563:T563"/>
    <mergeCell ref="A564:D564"/>
    <mergeCell ref="F564:H564"/>
    <mergeCell ref="I564:K564"/>
    <mergeCell ref="L564:M564"/>
    <mergeCell ref="N564:P564"/>
    <mergeCell ref="Q564:R564"/>
    <mergeCell ref="S564:T564"/>
    <mergeCell ref="A559:D559"/>
    <mergeCell ref="F559:H559"/>
    <mergeCell ref="I559:K559"/>
    <mergeCell ref="L559:M559"/>
    <mergeCell ref="N559:P559"/>
    <mergeCell ref="Q559:R559"/>
    <mergeCell ref="S559:T559"/>
    <mergeCell ref="A560:D560"/>
    <mergeCell ref="F560:H560"/>
    <mergeCell ref="I560:K560"/>
    <mergeCell ref="L560:M560"/>
    <mergeCell ref="N560:P560"/>
    <mergeCell ref="Q560:R560"/>
    <mergeCell ref="S560:T560"/>
    <mergeCell ref="A561:D561"/>
    <mergeCell ref="F561:H561"/>
    <mergeCell ref="I561:K561"/>
    <mergeCell ref="L561:M561"/>
    <mergeCell ref="N561:P561"/>
    <mergeCell ref="Q561:R561"/>
    <mergeCell ref="S561:T561"/>
    <mergeCell ref="A556:D556"/>
    <mergeCell ref="F556:H556"/>
    <mergeCell ref="I556:K556"/>
    <mergeCell ref="L556:M556"/>
    <mergeCell ref="N556:P556"/>
    <mergeCell ref="Q556:R556"/>
    <mergeCell ref="S556:T556"/>
    <mergeCell ref="A557:D557"/>
    <mergeCell ref="F557:H557"/>
    <mergeCell ref="I557:K557"/>
    <mergeCell ref="L557:M557"/>
    <mergeCell ref="N557:P557"/>
    <mergeCell ref="Q557:R557"/>
    <mergeCell ref="S557:T557"/>
    <mergeCell ref="A558:D558"/>
    <mergeCell ref="F558:H558"/>
    <mergeCell ref="I558:K558"/>
    <mergeCell ref="L558:M558"/>
    <mergeCell ref="N558:P558"/>
    <mergeCell ref="Q558:R558"/>
    <mergeCell ref="S558:T558"/>
    <mergeCell ref="A553:D553"/>
    <mergeCell ref="F553:H553"/>
    <mergeCell ref="I553:K553"/>
    <mergeCell ref="L553:M553"/>
    <mergeCell ref="N553:P553"/>
    <mergeCell ref="Q553:R553"/>
    <mergeCell ref="S553:T553"/>
    <mergeCell ref="A554:D554"/>
    <mergeCell ref="F554:H554"/>
    <mergeCell ref="I554:K554"/>
    <mergeCell ref="L554:M554"/>
    <mergeCell ref="N554:P554"/>
    <mergeCell ref="Q554:R554"/>
    <mergeCell ref="S554:T554"/>
    <mergeCell ref="A555:D555"/>
    <mergeCell ref="F555:H555"/>
    <mergeCell ref="I555:K555"/>
    <mergeCell ref="L555:M555"/>
    <mergeCell ref="N555:P555"/>
    <mergeCell ref="Q555:R555"/>
    <mergeCell ref="S555:T555"/>
    <mergeCell ref="A550:D550"/>
    <mergeCell ref="F550:H550"/>
    <mergeCell ref="I550:K550"/>
    <mergeCell ref="L550:M550"/>
    <mergeCell ref="N550:P550"/>
    <mergeCell ref="Q550:R550"/>
    <mergeCell ref="S550:T550"/>
    <mergeCell ref="A551:D551"/>
    <mergeCell ref="F551:H551"/>
    <mergeCell ref="I551:K551"/>
    <mergeCell ref="L551:M551"/>
    <mergeCell ref="N551:P551"/>
    <mergeCell ref="Q551:R551"/>
    <mergeCell ref="S551:T551"/>
    <mergeCell ref="A552:D552"/>
    <mergeCell ref="F552:H552"/>
    <mergeCell ref="I552:K552"/>
    <mergeCell ref="L552:M552"/>
    <mergeCell ref="N552:P552"/>
    <mergeCell ref="Q552:R552"/>
    <mergeCell ref="S552:T552"/>
    <mergeCell ref="A547:D547"/>
    <mergeCell ref="F547:H547"/>
    <mergeCell ref="I547:K547"/>
    <mergeCell ref="L547:M547"/>
    <mergeCell ref="N547:P547"/>
    <mergeCell ref="Q547:R547"/>
    <mergeCell ref="S547:T547"/>
    <mergeCell ref="A548:D548"/>
    <mergeCell ref="F548:H548"/>
    <mergeCell ref="I548:K548"/>
    <mergeCell ref="L548:M548"/>
    <mergeCell ref="N548:P548"/>
    <mergeCell ref="Q548:R548"/>
    <mergeCell ref="S548:T548"/>
    <mergeCell ref="A549:D549"/>
    <mergeCell ref="F549:H549"/>
    <mergeCell ref="I549:K549"/>
    <mergeCell ref="L549:M549"/>
    <mergeCell ref="N549:P549"/>
    <mergeCell ref="Q549:R549"/>
    <mergeCell ref="S549:T549"/>
    <mergeCell ref="A544:D544"/>
    <mergeCell ref="F544:H544"/>
    <mergeCell ref="I544:K544"/>
    <mergeCell ref="L544:M544"/>
    <mergeCell ref="N544:P544"/>
    <mergeCell ref="Q544:R544"/>
    <mergeCell ref="S544:T544"/>
    <mergeCell ref="A545:D545"/>
    <mergeCell ref="F545:H545"/>
    <mergeCell ref="I545:K545"/>
    <mergeCell ref="L545:M545"/>
    <mergeCell ref="N545:P545"/>
    <mergeCell ref="Q545:R545"/>
    <mergeCell ref="S545:T545"/>
    <mergeCell ref="A546:D546"/>
    <mergeCell ref="F546:H546"/>
    <mergeCell ref="I546:K546"/>
    <mergeCell ref="L546:M546"/>
    <mergeCell ref="N546:P546"/>
    <mergeCell ref="Q546:R546"/>
    <mergeCell ref="S546:T546"/>
    <mergeCell ref="A541:D541"/>
    <mergeCell ref="F541:H541"/>
    <mergeCell ref="I541:K541"/>
    <mergeCell ref="L541:M541"/>
    <mergeCell ref="N541:P541"/>
    <mergeCell ref="Q541:R541"/>
    <mergeCell ref="S541:T541"/>
    <mergeCell ref="A542:D542"/>
    <mergeCell ref="F542:H542"/>
    <mergeCell ref="I542:K542"/>
    <mergeCell ref="L542:M542"/>
    <mergeCell ref="N542:P542"/>
    <mergeCell ref="Q542:R542"/>
    <mergeCell ref="S542:T542"/>
    <mergeCell ref="A543:D543"/>
    <mergeCell ref="F543:H543"/>
    <mergeCell ref="I543:K543"/>
    <mergeCell ref="L543:M543"/>
    <mergeCell ref="N543:P543"/>
    <mergeCell ref="Q543:R543"/>
    <mergeCell ref="S543:T543"/>
    <mergeCell ref="A538:D538"/>
    <mergeCell ref="F538:H538"/>
    <mergeCell ref="I538:K538"/>
    <mergeCell ref="L538:M538"/>
    <mergeCell ref="N538:P538"/>
    <mergeCell ref="Q538:R538"/>
    <mergeCell ref="S538:T538"/>
    <mergeCell ref="A539:D539"/>
    <mergeCell ref="F539:H539"/>
    <mergeCell ref="I539:K539"/>
    <mergeCell ref="L539:M539"/>
    <mergeCell ref="N539:P539"/>
    <mergeCell ref="Q539:R539"/>
    <mergeCell ref="S539:T539"/>
    <mergeCell ref="A540:D540"/>
    <mergeCell ref="F540:H540"/>
    <mergeCell ref="I540:K540"/>
    <mergeCell ref="L540:M540"/>
    <mergeCell ref="N540:P540"/>
    <mergeCell ref="Q540:R540"/>
    <mergeCell ref="S540:T540"/>
    <mergeCell ref="A535:D535"/>
    <mergeCell ref="F535:H535"/>
    <mergeCell ref="I535:K535"/>
    <mergeCell ref="L535:M535"/>
    <mergeCell ref="N535:P535"/>
    <mergeCell ref="Q535:R535"/>
    <mergeCell ref="S535:T535"/>
    <mergeCell ref="A536:D536"/>
    <mergeCell ref="F536:H536"/>
    <mergeCell ref="I536:K536"/>
    <mergeCell ref="L536:M536"/>
    <mergeCell ref="N536:P536"/>
    <mergeCell ref="Q536:R536"/>
    <mergeCell ref="S536:T536"/>
    <mergeCell ref="A537:D537"/>
    <mergeCell ref="F537:H537"/>
    <mergeCell ref="I537:K537"/>
    <mergeCell ref="L537:M537"/>
    <mergeCell ref="N537:P537"/>
    <mergeCell ref="Q537:R537"/>
    <mergeCell ref="S537:T537"/>
    <mergeCell ref="A532:D532"/>
    <mergeCell ref="F532:H532"/>
    <mergeCell ref="I532:K532"/>
    <mergeCell ref="L532:M532"/>
    <mergeCell ref="N532:P532"/>
    <mergeCell ref="Q532:R532"/>
    <mergeCell ref="S532:T532"/>
    <mergeCell ref="A533:D533"/>
    <mergeCell ref="F533:H533"/>
    <mergeCell ref="I533:K533"/>
    <mergeCell ref="L533:M533"/>
    <mergeCell ref="N533:P533"/>
    <mergeCell ref="Q533:R533"/>
    <mergeCell ref="S533:T533"/>
    <mergeCell ref="A534:D534"/>
    <mergeCell ref="F534:H534"/>
    <mergeCell ref="I534:K534"/>
    <mergeCell ref="L534:M534"/>
    <mergeCell ref="N534:P534"/>
    <mergeCell ref="Q534:R534"/>
    <mergeCell ref="S534:T534"/>
    <mergeCell ref="A529:D529"/>
    <mergeCell ref="F529:H529"/>
    <mergeCell ref="I529:K529"/>
    <mergeCell ref="L529:M529"/>
    <mergeCell ref="N529:P529"/>
    <mergeCell ref="Q529:R529"/>
    <mergeCell ref="S529:T529"/>
    <mergeCell ref="A530:D530"/>
    <mergeCell ref="F530:H530"/>
    <mergeCell ref="I530:K530"/>
    <mergeCell ref="L530:M530"/>
    <mergeCell ref="N530:P530"/>
    <mergeCell ref="Q530:R530"/>
    <mergeCell ref="S530:T530"/>
    <mergeCell ref="A531:D531"/>
    <mergeCell ref="F531:H531"/>
    <mergeCell ref="I531:K531"/>
    <mergeCell ref="L531:M531"/>
    <mergeCell ref="N531:P531"/>
    <mergeCell ref="Q531:R531"/>
    <mergeCell ref="S531:T531"/>
    <mergeCell ref="A526:D526"/>
    <mergeCell ref="F526:H526"/>
    <mergeCell ref="I526:K526"/>
    <mergeCell ref="L526:M526"/>
    <mergeCell ref="N526:P526"/>
    <mergeCell ref="Q526:R526"/>
    <mergeCell ref="S526:T526"/>
    <mergeCell ref="A527:D527"/>
    <mergeCell ref="F527:H527"/>
    <mergeCell ref="I527:K527"/>
    <mergeCell ref="L527:M527"/>
    <mergeCell ref="N527:P527"/>
    <mergeCell ref="Q527:R527"/>
    <mergeCell ref="S527:T527"/>
    <mergeCell ref="A528:D528"/>
    <mergeCell ref="F528:H528"/>
    <mergeCell ref="I528:K528"/>
    <mergeCell ref="L528:M528"/>
    <mergeCell ref="N528:P528"/>
    <mergeCell ref="Q528:R528"/>
    <mergeCell ref="S528:T528"/>
    <mergeCell ref="A523:D523"/>
    <mergeCell ref="F523:H523"/>
    <mergeCell ref="I523:K523"/>
    <mergeCell ref="L523:M523"/>
    <mergeCell ref="N523:P523"/>
    <mergeCell ref="Q523:R523"/>
    <mergeCell ref="S523:T523"/>
    <mergeCell ref="A524:D524"/>
    <mergeCell ref="F524:H524"/>
    <mergeCell ref="I524:K524"/>
    <mergeCell ref="L524:M524"/>
    <mergeCell ref="N524:P524"/>
    <mergeCell ref="Q524:R524"/>
    <mergeCell ref="S524:T524"/>
    <mergeCell ref="A525:D525"/>
    <mergeCell ref="F525:H525"/>
    <mergeCell ref="I525:K525"/>
    <mergeCell ref="L525:M525"/>
    <mergeCell ref="N525:P525"/>
    <mergeCell ref="Q525:R525"/>
    <mergeCell ref="S525:T525"/>
    <mergeCell ref="A520:D520"/>
    <mergeCell ref="F520:H520"/>
    <mergeCell ref="I520:K520"/>
    <mergeCell ref="L520:M520"/>
    <mergeCell ref="N520:P520"/>
    <mergeCell ref="Q520:R520"/>
    <mergeCell ref="S520:T520"/>
    <mergeCell ref="A521:D521"/>
    <mergeCell ref="F521:H521"/>
    <mergeCell ref="I521:K521"/>
    <mergeCell ref="L521:M521"/>
    <mergeCell ref="N521:P521"/>
    <mergeCell ref="Q521:R521"/>
    <mergeCell ref="S521:T521"/>
    <mergeCell ref="A522:D522"/>
    <mergeCell ref="F522:H522"/>
    <mergeCell ref="I522:K522"/>
    <mergeCell ref="L522:M522"/>
    <mergeCell ref="N522:P522"/>
    <mergeCell ref="Q522:R522"/>
    <mergeCell ref="S522:T522"/>
    <mergeCell ref="A517:D517"/>
    <mergeCell ref="F517:H517"/>
    <mergeCell ref="I517:K517"/>
    <mergeCell ref="L517:M517"/>
    <mergeCell ref="N517:P517"/>
    <mergeCell ref="Q517:R517"/>
    <mergeCell ref="S517:T517"/>
    <mergeCell ref="A518:D518"/>
    <mergeCell ref="F518:H518"/>
    <mergeCell ref="I518:K518"/>
    <mergeCell ref="L518:M518"/>
    <mergeCell ref="N518:P518"/>
    <mergeCell ref="Q518:R518"/>
    <mergeCell ref="S518:T518"/>
    <mergeCell ref="A519:D519"/>
    <mergeCell ref="F519:H519"/>
    <mergeCell ref="I519:K519"/>
    <mergeCell ref="L519:M519"/>
    <mergeCell ref="N519:P519"/>
    <mergeCell ref="Q519:R519"/>
    <mergeCell ref="S519:T519"/>
    <mergeCell ref="A514:D514"/>
    <mergeCell ref="F514:H514"/>
    <mergeCell ref="I514:K514"/>
    <mergeCell ref="L514:M514"/>
    <mergeCell ref="N514:P514"/>
    <mergeCell ref="Q514:R514"/>
    <mergeCell ref="S514:T514"/>
    <mergeCell ref="A515:D515"/>
    <mergeCell ref="F515:H515"/>
    <mergeCell ref="I515:K515"/>
    <mergeCell ref="L515:M515"/>
    <mergeCell ref="N515:P515"/>
    <mergeCell ref="Q515:R515"/>
    <mergeCell ref="S515:T515"/>
    <mergeCell ref="A516:D516"/>
    <mergeCell ref="F516:H516"/>
    <mergeCell ref="I516:K516"/>
    <mergeCell ref="L516:M516"/>
    <mergeCell ref="N516:P516"/>
    <mergeCell ref="Q516:R516"/>
    <mergeCell ref="S516:T516"/>
    <mergeCell ref="A511:D511"/>
    <mergeCell ref="F511:H511"/>
    <mergeCell ref="I511:K511"/>
    <mergeCell ref="L511:M511"/>
    <mergeCell ref="N511:P511"/>
    <mergeCell ref="Q511:R511"/>
    <mergeCell ref="S511:T511"/>
    <mergeCell ref="A512:D512"/>
    <mergeCell ref="F512:H512"/>
    <mergeCell ref="I512:K512"/>
    <mergeCell ref="L512:M512"/>
    <mergeCell ref="N512:P512"/>
    <mergeCell ref="Q512:R512"/>
    <mergeCell ref="S512:T512"/>
    <mergeCell ref="A513:D513"/>
    <mergeCell ref="F513:H513"/>
    <mergeCell ref="I513:K513"/>
    <mergeCell ref="L513:M513"/>
    <mergeCell ref="N513:P513"/>
    <mergeCell ref="Q513:R513"/>
    <mergeCell ref="S513:T513"/>
    <mergeCell ref="A508:D508"/>
    <mergeCell ref="F508:H508"/>
    <mergeCell ref="I508:K508"/>
    <mergeCell ref="L508:M508"/>
    <mergeCell ref="N508:P508"/>
    <mergeCell ref="Q508:R508"/>
    <mergeCell ref="S508:T508"/>
    <mergeCell ref="A509:D509"/>
    <mergeCell ref="F509:H509"/>
    <mergeCell ref="I509:K509"/>
    <mergeCell ref="L509:M509"/>
    <mergeCell ref="N509:P509"/>
    <mergeCell ref="Q509:R509"/>
    <mergeCell ref="S509:T509"/>
    <mergeCell ref="A510:D510"/>
    <mergeCell ref="F510:H510"/>
    <mergeCell ref="I510:K510"/>
    <mergeCell ref="L510:M510"/>
    <mergeCell ref="N510:P510"/>
    <mergeCell ref="Q510:R510"/>
    <mergeCell ref="S510:T510"/>
    <mergeCell ref="A505:D505"/>
    <mergeCell ref="F505:H505"/>
    <mergeCell ref="I505:K505"/>
    <mergeCell ref="L505:M505"/>
    <mergeCell ref="N505:P505"/>
    <mergeCell ref="Q505:R505"/>
    <mergeCell ref="S505:T505"/>
    <mergeCell ref="A506:D506"/>
    <mergeCell ref="F506:H506"/>
    <mergeCell ref="I506:K506"/>
    <mergeCell ref="L506:M506"/>
    <mergeCell ref="N506:P506"/>
    <mergeCell ref="Q506:R506"/>
    <mergeCell ref="S506:T506"/>
    <mergeCell ref="A507:D507"/>
    <mergeCell ref="F507:H507"/>
    <mergeCell ref="I507:K507"/>
    <mergeCell ref="L507:M507"/>
    <mergeCell ref="N507:P507"/>
    <mergeCell ref="Q507:R507"/>
    <mergeCell ref="S507:T507"/>
    <mergeCell ref="A502:D502"/>
    <mergeCell ref="F502:H502"/>
    <mergeCell ref="I502:K502"/>
    <mergeCell ref="L502:M502"/>
    <mergeCell ref="N502:P502"/>
    <mergeCell ref="Q502:R502"/>
    <mergeCell ref="S502:T502"/>
    <mergeCell ref="A503:D503"/>
    <mergeCell ref="F503:H503"/>
    <mergeCell ref="I503:K503"/>
    <mergeCell ref="L503:M503"/>
    <mergeCell ref="N503:P503"/>
    <mergeCell ref="Q503:R503"/>
    <mergeCell ref="S503:T503"/>
    <mergeCell ref="A504:D504"/>
    <mergeCell ref="F504:H504"/>
    <mergeCell ref="I504:K504"/>
    <mergeCell ref="L504:M504"/>
    <mergeCell ref="N504:P504"/>
    <mergeCell ref="Q504:R504"/>
    <mergeCell ref="S504:T504"/>
    <mergeCell ref="A499:D499"/>
    <mergeCell ref="F499:H499"/>
    <mergeCell ref="I499:K499"/>
    <mergeCell ref="L499:M499"/>
    <mergeCell ref="N499:P499"/>
    <mergeCell ref="Q499:R499"/>
    <mergeCell ref="S499:T499"/>
    <mergeCell ref="A500:D500"/>
    <mergeCell ref="F500:H500"/>
    <mergeCell ref="I500:K500"/>
    <mergeCell ref="L500:M500"/>
    <mergeCell ref="N500:P500"/>
    <mergeCell ref="Q500:R500"/>
    <mergeCell ref="S500:T500"/>
    <mergeCell ref="A501:D501"/>
    <mergeCell ref="F501:H501"/>
    <mergeCell ref="I501:K501"/>
    <mergeCell ref="L501:M501"/>
    <mergeCell ref="N501:P501"/>
    <mergeCell ref="Q501:R501"/>
    <mergeCell ref="S501:T501"/>
    <mergeCell ref="A496:D496"/>
    <mergeCell ref="F496:H496"/>
    <mergeCell ref="I496:K496"/>
    <mergeCell ref="L496:M496"/>
    <mergeCell ref="N496:P496"/>
    <mergeCell ref="Q496:R496"/>
    <mergeCell ref="S496:T496"/>
    <mergeCell ref="A497:D497"/>
    <mergeCell ref="F497:H497"/>
    <mergeCell ref="I497:K497"/>
    <mergeCell ref="L497:M497"/>
    <mergeCell ref="N497:P497"/>
    <mergeCell ref="Q497:R497"/>
    <mergeCell ref="S497:T497"/>
    <mergeCell ref="A498:D498"/>
    <mergeCell ref="F498:H498"/>
    <mergeCell ref="I498:K498"/>
    <mergeCell ref="L498:M498"/>
    <mergeCell ref="N498:P498"/>
    <mergeCell ref="Q498:R498"/>
    <mergeCell ref="S498:T498"/>
    <mergeCell ref="A493:D493"/>
    <mergeCell ref="F493:H493"/>
    <mergeCell ref="I493:K493"/>
    <mergeCell ref="L493:M493"/>
    <mergeCell ref="N493:P493"/>
    <mergeCell ref="Q493:R493"/>
    <mergeCell ref="S493:T493"/>
    <mergeCell ref="A494:D494"/>
    <mergeCell ref="F494:H494"/>
    <mergeCell ref="I494:K494"/>
    <mergeCell ref="L494:M494"/>
    <mergeCell ref="N494:P494"/>
    <mergeCell ref="Q494:R494"/>
    <mergeCell ref="S494:T494"/>
    <mergeCell ref="A495:D495"/>
    <mergeCell ref="F495:H495"/>
    <mergeCell ref="I495:K495"/>
    <mergeCell ref="L495:M495"/>
    <mergeCell ref="N495:P495"/>
    <mergeCell ref="Q495:R495"/>
    <mergeCell ref="S495:T495"/>
    <mergeCell ref="A490:D490"/>
    <mergeCell ref="F490:H490"/>
    <mergeCell ref="I490:K490"/>
    <mergeCell ref="L490:M490"/>
    <mergeCell ref="N490:P490"/>
    <mergeCell ref="Q490:R490"/>
    <mergeCell ref="S490:T490"/>
    <mergeCell ref="A491:D491"/>
    <mergeCell ref="F491:H491"/>
    <mergeCell ref="I491:K491"/>
    <mergeCell ref="L491:M491"/>
    <mergeCell ref="N491:P491"/>
    <mergeCell ref="Q491:R491"/>
    <mergeCell ref="S491:T491"/>
    <mergeCell ref="A492:D492"/>
    <mergeCell ref="F492:H492"/>
    <mergeCell ref="I492:K492"/>
    <mergeCell ref="L492:M492"/>
    <mergeCell ref="N492:P492"/>
    <mergeCell ref="Q492:R492"/>
    <mergeCell ref="S492:T492"/>
    <mergeCell ref="A487:D487"/>
    <mergeCell ref="F487:H487"/>
    <mergeCell ref="I487:K487"/>
    <mergeCell ref="L487:M487"/>
    <mergeCell ref="N487:P487"/>
    <mergeCell ref="Q487:R487"/>
    <mergeCell ref="S487:T487"/>
    <mergeCell ref="A488:D488"/>
    <mergeCell ref="F488:H488"/>
    <mergeCell ref="I488:K488"/>
    <mergeCell ref="L488:M488"/>
    <mergeCell ref="N488:P488"/>
    <mergeCell ref="Q488:R488"/>
    <mergeCell ref="S488:T488"/>
    <mergeCell ref="A489:D489"/>
    <mergeCell ref="F489:H489"/>
    <mergeCell ref="I489:K489"/>
    <mergeCell ref="L489:M489"/>
    <mergeCell ref="N489:P489"/>
    <mergeCell ref="Q489:R489"/>
    <mergeCell ref="S489:T489"/>
    <mergeCell ref="A484:D484"/>
    <mergeCell ref="F484:H484"/>
    <mergeCell ref="I484:K484"/>
    <mergeCell ref="L484:M484"/>
    <mergeCell ref="N484:P484"/>
    <mergeCell ref="Q484:R484"/>
    <mergeCell ref="S484:T484"/>
    <mergeCell ref="A485:D485"/>
    <mergeCell ref="F485:H485"/>
    <mergeCell ref="I485:K485"/>
    <mergeCell ref="L485:M485"/>
    <mergeCell ref="N485:P485"/>
    <mergeCell ref="Q485:R485"/>
    <mergeCell ref="S485:T485"/>
    <mergeCell ref="A486:D486"/>
    <mergeCell ref="F486:H486"/>
    <mergeCell ref="I486:K486"/>
    <mergeCell ref="L486:M486"/>
    <mergeCell ref="N486:P486"/>
    <mergeCell ref="Q486:R486"/>
    <mergeCell ref="S486:T486"/>
    <mergeCell ref="A481:D481"/>
    <mergeCell ref="F481:H481"/>
    <mergeCell ref="I481:K481"/>
    <mergeCell ref="L481:M481"/>
    <mergeCell ref="N481:P481"/>
    <mergeCell ref="Q481:R481"/>
    <mergeCell ref="S481:T481"/>
    <mergeCell ref="A482:D482"/>
    <mergeCell ref="F482:H482"/>
    <mergeCell ref="I482:K482"/>
    <mergeCell ref="L482:M482"/>
    <mergeCell ref="N482:P482"/>
    <mergeCell ref="Q482:R482"/>
    <mergeCell ref="S482:T482"/>
    <mergeCell ref="A483:D483"/>
    <mergeCell ref="F483:H483"/>
    <mergeCell ref="I483:K483"/>
    <mergeCell ref="L483:M483"/>
    <mergeCell ref="N483:P483"/>
    <mergeCell ref="Q483:R483"/>
    <mergeCell ref="S483:T483"/>
    <mergeCell ref="A478:D478"/>
    <mergeCell ref="F478:H478"/>
    <mergeCell ref="I478:K478"/>
    <mergeCell ref="L478:M478"/>
    <mergeCell ref="N478:P478"/>
    <mergeCell ref="Q478:R478"/>
    <mergeCell ref="S478:T478"/>
    <mergeCell ref="A479:D479"/>
    <mergeCell ref="F479:H479"/>
    <mergeCell ref="I479:K479"/>
    <mergeCell ref="L479:M479"/>
    <mergeCell ref="N479:P479"/>
    <mergeCell ref="Q479:R479"/>
    <mergeCell ref="S479:T479"/>
    <mergeCell ref="A480:D480"/>
    <mergeCell ref="F480:H480"/>
    <mergeCell ref="I480:K480"/>
    <mergeCell ref="L480:M480"/>
    <mergeCell ref="N480:P480"/>
    <mergeCell ref="Q480:R480"/>
    <mergeCell ref="S480:T480"/>
    <mergeCell ref="A475:D475"/>
    <mergeCell ref="F475:H475"/>
    <mergeCell ref="I475:K475"/>
    <mergeCell ref="L475:M475"/>
    <mergeCell ref="N475:P475"/>
    <mergeCell ref="Q475:R475"/>
    <mergeCell ref="S475:T475"/>
    <mergeCell ref="A476:D476"/>
    <mergeCell ref="F476:H476"/>
    <mergeCell ref="I476:K476"/>
    <mergeCell ref="L476:M476"/>
    <mergeCell ref="N476:P476"/>
    <mergeCell ref="Q476:R476"/>
    <mergeCell ref="S476:T476"/>
    <mergeCell ref="A477:D477"/>
    <mergeCell ref="F477:H477"/>
    <mergeCell ref="I477:K477"/>
    <mergeCell ref="L477:M477"/>
    <mergeCell ref="N477:P477"/>
    <mergeCell ref="Q477:R477"/>
    <mergeCell ref="S477:T477"/>
    <mergeCell ref="A472:D472"/>
    <mergeCell ref="F472:H472"/>
    <mergeCell ref="I472:K472"/>
    <mergeCell ref="L472:M472"/>
    <mergeCell ref="N472:P472"/>
    <mergeCell ref="Q472:R472"/>
    <mergeCell ref="S472:T472"/>
    <mergeCell ref="A473:D473"/>
    <mergeCell ref="F473:H473"/>
    <mergeCell ref="I473:K473"/>
    <mergeCell ref="L473:M473"/>
    <mergeCell ref="N473:P473"/>
    <mergeCell ref="Q473:R473"/>
    <mergeCell ref="S473:T473"/>
    <mergeCell ref="A474:D474"/>
    <mergeCell ref="F474:H474"/>
    <mergeCell ref="I474:K474"/>
    <mergeCell ref="L474:M474"/>
    <mergeCell ref="N474:P474"/>
    <mergeCell ref="Q474:R474"/>
    <mergeCell ref="S474:T474"/>
    <mergeCell ref="A469:D469"/>
    <mergeCell ref="F469:H469"/>
    <mergeCell ref="I469:K469"/>
    <mergeCell ref="L469:M469"/>
    <mergeCell ref="N469:P469"/>
    <mergeCell ref="Q469:R469"/>
    <mergeCell ref="S469:T469"/>
    <mergeCell ref="A470:D470"/>
    <mergeCell ref="F470:H470"/>
    <mergeCell ref="I470:K470"/>
    <mergeCell ref="L470:M470"/>
    <mergeCell ref="N470:P470"/>
    <mergeCell ref="Q470:R470"/>
    <mergeCell ref="S470:T470"/>
    <mergeCell ref="A471:D471"/>
    <mergeCell ref="F471:H471"/>
    <mergeCell ref="I471:K471"/>
    <mergeCell ref="L471:M471"/>
    <mergeCell ref="N471:P471"/>
    <mergeCell ref="Q471:R471"/>
    <mergeCell ref="S471:T471"/>
    <mergeCell ref="A466:D466"/>
    <mergeCell ref="F466:H466"/>
    <mergeCell ref="I466:K466"/>
    <mergeCell ref="L466:M466"/>
    <mergeCell ref="N466:P466"/>
    <mergeCell ref="Q466:R466"/>
    <mergeCell ref="S466:T466"/>
    <mergeCell ref="A467:D467"/>
    <mergeCell ref="F467:H467"/>
    <mergeCell ref="I467:K467"/>
    <mergeCell ref="L467:M467"/>
    <mergeCell ref="N467:P467"/>
    <mergeCell ref="Q467:R467"/>
    <mergeCell ref="S467:T467"/>
    <mergeCell ref="A468:D468"/>
    <mergeCell ref="F468:H468"/>
    <mergeCell ref="I468:K468"/>
    <mergeCell ref="L468:M468"/>
    <mergeCell ref="N468:P468"/>
    <mergeCell ref="Q468:R468"/>
    <mergeCell ref="S468:T468"/>
    <mergeCell ref="A463:D463"/>
    <mergeCell ref="F463:H463"/>
    <mergeCell ref="I463:K463"/>
    <mergeCell ref="L463:M463"/>
    <mergeCell ref="N463:P463"/>
    <mergeCell ref="Q463:R463"/>
    <mergeCell ref="S463:T463"/>
    <mergeCell ref="A464:D464"/>
    <mergeCell ref="F464:H464"/>
    <mergeCell ref="I464:K464"/>
    <mergeCell ref="L464:M464"/>
    <mergeCell ref="N464:P464"/>
    <mergeCell ref="Q464:R464"/>
    <mergeCell ref="S464:T464"/>
    <mergeCell ref="A465:D465"/>
    <mergeCell ref="F465:H465"/>
    <mergeCell ref="I465:K465"/>
    <mergeCell ref="L465:M465"/>
    <mergeCell ref="N465:P465"/>
    <mergeCell ref="Q465:R465"/>
    <mergeCell ref="S465:T465"/>
    <mergeCell ref="A460:D460"/>
    <mergeCell ref="F460:H460"/>
    <mergeCell ref="I460:K460"/>
    <mergeCell ref="L460:M460"/>
    <mergeCell ref="N460:P460"/>
    <mergeCell ref="Q460:R460"/>
    <mergeCell ref="S460:T460"/>
    <mergeCell ref="A461:D461"/>
    <mergeCell ref="F461:H461"/>
    <mergeCell ref="I461:K461"/>
    <mergeCell ref="L461:M461"/>
    <mergeCell ref="N461:P461"/>
    <mergeCell ref="Q461:R461"/>
    <mergeCell ref="S461:T461"/>
    <mergeCell ref="A462:D462"/>
    <mergeCell ref="F462:H462"/>
    <mergeCell ref="I462:K462"/>
    <mergeCell ref="L462:M462"/>
    <mergeCell ref="N462:P462"/>
    <mergeCell ref="Q462:R462"/>
    <mergeCell ref="S462:T462"/>
    <mergeCell ref="A457:D457"/>
    <mergeCell ref="F457:H457"/>
    <mergeCell ref="I457:K457"/>
    <mergeCell ref="L457:M457"/>
    <mergeCell ref="N457:P457"/>
    <mergeCell ref="Q457:R457"/>
    <mergeCell ref="S457:T457"/>
    <mergeCell ref="A458:D458"/>
    <mergeCell ref="F458:H458"/>
    <mergeCell ref="I458:K458"/>
    <mergeCell ref="L458:M458"/>
    <mergeCell ref="N458:P458"/>
    <mergeCell ref="Q458:R458"/>
    <mergeCell ref="S458:T458"/>
    <mergeCell ref="A459:D459"/>
    <mergeCell ref="F459:H459"/>
    <mergeCell ref="I459:K459"/>
    <mergeCell ref="L459:M459"/>
    <mergeCell ref="N459:P459"/>
    <mergeCell ref="Q459:R459"/>
    <mergeCell ref="S459:T459"/>
    <mergeCell ref="A454:D454"/>
    <mergeCell ref="F454:H454"/>
    <mergeCell ref="I454:K454"/>
    <mergeCell ref="L454:M454"/>
    <mergeCell ref="N454:P454"/>
    <mergeCell ref="Q454:R454"/>
    <mergeCell ref="S454:T454"/>
    <mergeCell ref="A455:D455"/>
    <mergeCell ref="F455:H455"/>
    <mergeCell ref="I455:K455"/>
    <mergeCell ref="L455:M455"/>
    <mergeCell ref="N455:P455"/>
    <mergeCell ref="Q455:R455"/>
    <mergeCell ref="S455:T455"/>
    <mergeCell ref="A456:D456"/>
    <mergeCell ref="F456:H456"/>
    <mergeCell ref="I456:K456"/>
    <mergeCell ref="L456:M456"/>
    <mergeCell ref="N456:P456"/>
    <mergeCell ref="Q456:R456"/>
    <mergeCell ref="S456:T456"/>
    <mergeCell ref="A451:D451"/>
    <mergeCell ref="F451:H451"/>
    <mergeCell ref="I451:K451"/>
    <mergeCell ref="L451:M451"/>
    <mergeCell ref="N451:P451"/>
    <mergeCell ref="Q451:R451"/>
    <mergeCell ref="S451:T451"/>
    <mergeCell ref="A452:D452"/>
    <mergeCell ref="F452:H452"/>
    <mergeCell ref="I452:K452"/>
    <mergeCell ref="L452:M452"/>
    <mergeCell ref="N452:P452"/>
    <mergeCell ref="Q452:R452"/>
    <mergeCell ref="S452:T452"/>
    <mergeCell ref="A453:D453"/>
    <mergeCell ref="F453:H453"/>
    <mergeCell ref="I453:K453"/>
    <mergeCell ref="L453:M453"/>
    <mergeCell ref="N453:P453"/>
    <mergeCell ref="Q453:R453"/>
    <mergeCell ref="S453:T453"/>
    <mergeCell ref="A448:D448"/>
    <mergeCell ref="F448:H448"/>
    <mergeCell ref="I448:K448"/>
    <mergeCell ref="L448:M448"/>
    <mergeCell ref="N448:P448"/>
    <mergeCell ref="Q448:R448"/>
    <mergeCell ref="S448:T448"/>
    <mergeCell ref="A449:D449"/>
    <mergeCell ref="F449:H449"/>
    <mergeCell ref="I449:K449"/>
    <mergeCell ref="L449:M449"/>
    <mergeCell ref="N449:P449"/>
    <mergeCell ref="Q449:R449"/>
    <mergeCell ref="S449:T449"/>
    <mergeCell ref="A450:D450"/>
    <mergeCell ref="F450:H450"/>
    <mergeCell ref="I450:K450"/>
    <mergeCell ref="L450:M450"/>
    <mergeCell ref="N450:P450"/>
    <mergeCell ref="Q450:R450"/>
    <mergeCell ref="S450:T450"/>
    <mergeCell ref="A445:D445"/>
    <mergeCell ref="F445:H445"/>
    <mergeCell ref="I445:K445"/>
    <mergeCell ref="L445:M445"/>
    <mergeCell ref="N445:P445"/>
    <mergeCell ref="Q445:R445"/>
    <mergeCell ref="S445:T445"/>
    <mergeCell ref="A446:D446"/>
    <mergeCell ref="F446:H446"/>
    <mergeCell ref="I446:K446"/>
    <mergeCell ref="L446:M446"/>
    <mergeCell ref="N446:P446"/>
    <mergeCell ref="Q446:R446"/>
    <mergeCell ref="S446:T446"/>
    <mergeCell ref="A447:D447"/>
    <mergeCell ref="F447:H447"/>
    <mergeCell ref="I447:K447"/>
    <mergeCell ref="L447:M447"/>
    <mergeCell ref="N447:P447"/>
    <mergeCell ref="Q447:R447"/>
    <mergeCell ref="S447:T447"/>
    <mergeCell ref="A442:D442"/>
    <mergeCell ref="F442:H442"/>
    <mergeCell ref="I442:K442"/>
    <mergeCell ref="L442:M442"/>
    <mergeCell ref="N442:P442"/>
    <mergeCell ref="Q442:R442"/>
    <mergeCell ref="S442:T442"/>
    <mergeCell ref="A443:D443"/>
    <mergeCell ref="F443:H443"/>
    <mergeCell ref="I443:K443"/>
    <mergeCell ref="L443:M443"/>
    <mergeCell ref="N443:P443"/>
    <mergeCell ref="Q443:R443"/>
    <mergeCell ref="S443:T443"/>
    <mergeCell ref="A444:D444"/>
    <mergeCell ref="F444:H444"/>
    <mergeCell ref="I444:K444"/>
    <mergeCell ref="L444:M444"/>
    <mergeCell ref="N444:P444"/>
    <mergeCell ref="Q444:R444"/>
    <mergeCell ref="S444:T444"/>
    <mergeCell ref="A439:D439"/>
    <mergeCell ref="F439:H439"/>
    <mergeCell ref="I439:K439"/>
    <mergeCell ref="L439:M439"/>
    <mergeCell ref="N439:P439"/>
    <mergeCell ref="Q439:R439"/>
    <mergeCell ref="S439:T439"/>
    <mergeCell ref="A440:D440"/>
    <mergeCell ref="F440:H440"/>
    <mergeCell ref="I440:K440"/>
    <mergeCell ref="L440:M440"/>
    <mergeCell ref="N440:P440"/>
    <mergeCell ref="Q440:R440"/>
    <mergeCell ref="S440:T440"/>
    <mergeCell ref="A441:D441"/>
    <mergeCell ref="F441:H441"/>
    <mergeCell ref="I441:K441"/>
    <mergeCell ref="L441:M441"/>
    <mergeCell ref="N441:P441"/>
    <mergeCell ref="Q441:R441"/>
    <mergeCell ref="S441:T441"/>
    <mergeCell ref="A436:D436"/>
    <mergeCell ref="F436:H436"/>
    <mergeCell ref="I436:K436"/>
    <mergeCell ref="L436:M436"/>
    <mergeCell ref="N436:P436"/>
    <mergeCell ref="Q436:R436"/>
    <mergeCell ref="S436:T436"/>
    <mergeCell ref="A437:D437"/>
    <mergeCell ref="F437:H437"/>
    <mergeCell ref="I437:K437"/>
    <mergeCell ref="L437:M437"/>
    <mergeCell ref="N437:P437"/>
    <mergeCell ref="Q437:R437"/>
    <mergeCell ref="S437:T437"/>
    <mergeCell ref="A438:D438"/>
    <mergeCell ref="F438:H438"/>
    <mergeCell ref="I438:K438"/>
    <mergeCell ref="L438:M438"/>
    <mergeCell ref="N438:P438"/>
    <mergeCell ref="Q438:R438"/>
    <mergeCell ref="S438:T438"/>
    <mergeCell ref="A433:D433"/>
    <mergeCell ref="F433:H433"/>
    <mergeCell ref="I433:K433"/>
    <mergeCell ref="L433:M433"/>
    <mergeCell ref="N433:P433"/>
    <mergeCell ref="Q433:R433"/>
    <mergeCell ref="S433:T433"/>
    <mergeCell ref="A434:D434"/>
    <mergeCell ref="F434:H434"/>
    <mergeCell ref="I434:K434"/>
    <mergeCell ref="L434:M434"/>
    <mergeCell ref="N434:P434"/>
    <mergeCell ref="Q434:R434"/>
    <mergeCell ref="S434:T434"/>
    <mergeCell ref="A435:D435"/>
    <mergeCell ref="F435:H435"/>
    <mergeCell ref="I435:K435"/>
    <mergeCell ref="L435:M435"/>
    <mergeCell ref="N435:P435"/>
    <mergeCell ref="Q435:R435"/>
    <mergeCell ref="S435:T435"/>
    <mergeCell ref="A430:D430"/>
    <mergeCell ref="F430:H430"/>
    <mergeCell ref="I430:K430"/>
    <mergeCell ref="L430:M430"/>
    <mergeCell ref="N430:P430"/>
    <mergeCell ref="Q430:R430"/>
    <mergeCell ref="S430:T430"/>
    <mergeCell ref="A431:D431"/>
    <mergeCell ref="F431:H431"/>
    <mergeCell ref="I431:K431"/>
    <mergeCell ref="L431:M431"/>
    <mergeCell ref="N431:P431"/>
    <mergeCell ref="Q431:R431"/>
    <mergeCell ref="S431:T431"/>
    <mergeCell ref="A432:D432"/>
    <mergeCell ref="F432:H432"/>
    <mergeCell ref="I432:K432"/>
    <mergeCell ref="L432:M432"/>
    <mergeCell ref="N432:P432"/>
    <mergeCell ref="Q432:R432"/>
    <mergeCell ref="S432:T432"/>
    <mergeCell ref="A427:D427"/>
    <mergeCell ref="F427:H427"/>
    <mergeCell ref="I427:K427"/>
    <mergeCell ref="L427:M427"/>
    <mergeCell ref="N427:P427"/>
    <mergeCell ref="Q427:R427"/>
    <mergeCell ref="S427:T427"/>
    <mergeCell ref="A428:D428"/>
    <mergeCell ref="F428:H428"/>
    <mergeCell ref="I428:K428"/>
    <mergeCell ref="L428:M428"/>
    <mergeCell ref="N428:P428"/>
    <mergeCell ref="Q428:R428"/>
    <mergeCell ref="S428:T428"/>
    <mergeCell ref="A429:D429"/>
    <mergeCell ref="F429:H429"/>
    <mergeCell ref="I429:K429"/>
    <mergeCell ref="L429:M429"/>
    <mergeCell ref="N429:P429"/>
    <mergeCell ref="Q429:R429"/>
    <mergeCell ref="S429:T429"/>
    <mergeCell ref="A424:D424"/>
    <mergeCell ref="F424:H424"/>
    <mergeCell ref="I424:K424"/>
    <mergeCell ref="L424:M424"/>
    <mergeCell ref="N424:P424"/>
    <mergeCell ref="Q424:R424"/>
    <mergeCell ref="S424:T424"/>
    <mergeCell ref="A425:D425"/>
    <mergeCell ref="F425:H425"/>
    <mergeCell ref="I425:K425"/>
    <mergeCell ref="L425:M425"/>
    <mergeCell ref="N425:P425"/>
    <mergeCell ref="Q425:R425"/>
    <mergeCell ref="S425:T425"/>
    <mergeCell ref="A426:D426"/>
    <mergeCell ref="F426:H426"/>
    <mergeCell ref="I426:K426"/>
    <mergeCell ref="L426:M426"/>
    <mergeCell ref="N426:P426"/>
    <mergeCell ref="Q426:R426"/>
    <mergeCell ref="S426:T426"/>
    <mergeCell ref="A421:D421"/>
    <mergeCell ref="F421:H421"/>
    <mergeCell ref="I421:K421"/>
    <mergeCell ref="L421:M421"/>
    <mergeCell ref="N421:P421"/>
    <mergeCell ref="Q421:R421"/>
    <mergeCell ref="S421:T421"/>
    <mergeCell ref="A422:D422"/>
    <mergeCell ref="F422:H422"/>
    <mergeCell ref="I422:K422"/>
    <mergeCell ref="L422:M422"/>
    <mergeCell ref="N422:P422"/>
    <mergeCell ref="Q422:R422"/>
    <mergeCell ref="S422:T422"/>
    <mergeCell ref="A423:D423"/>
    <mergeCell ref="F423:H423"/>
    <mergeCell ref="I423:K423"/>
    <mergeCell ref="L423:M423"/>
    <mergeCell ref="N423:P423"/>
    <mergeCell ref="Q423:R423"/>
    <mergeCell ref="S423:T423"/>
    <mergeCell ref="A418:D418"/>
    <mergeCell ref="F418:H418"/>
    <mergeCell ref="I418:K418"/>
    <mergeCell ref="L418:M418"/>
    <mergeCell ref="N418:P418"/>
    <mergeCell ref="Q418:R418"/>
    <mergeCell ref="S418:T418"/>
    <mergeCell ref="A419:D419"/>
    <mergeCell ref="F419:H419"/>
    <mergeCell ref="I419:K419"/>
    <mergeCell ref="L419:M419"/>
    <mergeCell ref="N419:P419"/>
    <mergeCell ref="Q419:R419"/>
    <mergeCell ref="S419:T419"/>
    <mergeCell ref="A420:D420"/>
    <mergeCell ref="F420:H420"/>
    <mergeCell ref="I420:K420"/>
    <mergeCell ref="L420:M420"/>
    <mergeCell ref="N420:P420"/>
    <mergeCell ref="Q420:R420"/>
    <mergeCell ref="S420:T420"/>
    <mergeCell ref="A415:D415"/>
    <mergeCell ref="F415:H415"/>
    <mergeCell ref="I415:K415"/>
    <mergeCell ref="L415:M415"/>
    <mergeCell ref="N415:P415"/>
    <mergeCell ref="Q415:R415"/>
    <mergeCell ref="S415:T415"/>
    <mergeCell ref="A416:D416"/>
    <mergeCell ref="F416:H416"/>
    <mergeCell ref="I416:K416"/>
    <mergeCell ref="L416:M416"/>
    <mergeCell ref="N416:P416"/>
    <mergeCell ref="Q416:R416"/>
    <mergeCell ref="S416:T416"/>
    <mergeCell ref="A417:D417"/>
    <mergeCell ref="F417:H417"/>
    <mergeCell ref="I417:K417"/>
    <mergeCell ref="L417:M417"/>
    <mergeCell ref="N417:P417"/>
    <mergeCell ref="Q417:R417"/>
    <mergeCell ref="S417:T417"/>
    <mergeCell ref="A412:D412"/>
    <mergeCell ref="F412:H412"/>
    <mergeCell ref="I412:K412"/>
    <mergeCell ref="L412:M412"/>
    <mergeCell ref="N412:P412"/>
    <mergeCell ref="Q412:R412"/>
    <mergeCell ref="S412:T412"/>
    <mergeCell ref="A413:D413"/>
    <mergeCell ref="F413:H413"/>
    <mergeCell ref="I413:K413"/>
    <mergeCell ref="L413:M413"/>
    <mergeCell ref="N413:P413"/>
    <mergeCell ref="Q413:R413"/>
    <mergeCell ref="S413:T413"/>
    <mergeCell ref="A414:D414"/>
    <mergeCell ref="F414:H414"/>
    <mergeCell ref="I414:K414"/>
    <mergeCell ref="L414:M414"/>
    <mergeCell ref="N414:P414"/>
    <mergeCell ref="Q414:R414"/>
    <mergeCell ref="S414:T414"/>
    <mergeCell ref="A409:D409"/>
    <mergeCell ref="F409:H409"/>
    <mergeCell ref="I409:K409"/>
    <mergeCell ref="L409:M409"/>
    <mergeCell ref="N409:P409"/>
    <mergeCell ref="Q409:R409"/>
    <mergeCell ref="S409:T409"/>
    <mergeCell ref="A410:D410"/>
    <mergeCell ref="F410:H410"/>
    <mergeCell ref="I410:K410"/>
    <mergeCell ref="L410:M410"/>
    <mergeCell ref="N410:P410"/>
    <mergeCell ref="Q410:R410"/>
    <mergeCell ref="S410:T410"/>
    <mergeCell ref="A411:D411"/>
    <mergeCell ref="F411:H411"/>
    <mergeCell ref="I411:K411"/>
    <mergeCell ref="L411:M411"/>
    <mergeCell ref="N411:P411"/>
    <mergeCell ref="Q411:R411"/>
    <mergeCell ref="S411:T411"/>
    <mergeCell ref="A406:D406"/>
    <mergeCell ref="F406:H406"/>
    <mergeCell ref="I406:K406"/>
    <mergeCell ref="L406:M406"/>
    <mergeCell ref="N406:P406"/>
    <mergeCell ref="Q406:R406"/>
    <mergeCell ref="S406:T406"/>
    <mergeCell ref="A407:D407"/>
    <mergeCell ref="F407:H407"/>
    <mergeCell ref="I407:K407"/>
    <mergeCell ref="L407:M407"/>
    <mergeCell ref="N407:P407"/>
    <mergeCell ref="Q407:R407"/>
    <mergeCell ref="S407:T407"/>
    <mergeCell ref="A408:D408"/>
    <mergeCell ref="F408:H408"/>
    <mergeCell ref="I408:K408"/>
    <mergeCell ref="L408:M408"/>
    <mergeCell ref="N408:P408"/>
    <mergeCell ref="Q408:R408"/>
    <mergeCell ref="S408:T408"/>
    <mergeCell ref="A403:D403"/>
    <mergeCell ref="F403:H403"/>
    <mergeCell ref="I403:K403"/>
    <mergeCell ref="L403:M403"/>
    <mergeCell ref="N403:P403"/>
    <mergeCell ref="Q403:R403"/>
    <mergeCell ref="S403:T403"/>
    <mergeCell ref="A404:D404"/>
    <mergeCell ref="F404:H404"/>
    <mergeCell ref="I404:K404"/>
    <mergeCell ref="L404:M404"/>
    <mergeCell ref="N404:P404"/>
    <mergeCell ref="Q404:R404"/>
    <mergeCell ref="S404:T404"/>
    <mergeCell ref="A405:D405"/>
    <mergeCell ref="F405:H405"/>
    <mergeCell ref="I405:K405"/>
    <mergeCell ref="L405:M405"/>
    <mergeCell ref="N405:P405"/>
    <mergeCell ref="Q405:R405"/>
    <mergeCell ref="S405:T405"/>
    <mergeCell ref="A400:D400"/>
    <mergeCell ref="F400:H400"/>
    <mergeCell ref="I400:K400"/>
    <mergeCell ref="L400:M400"/>
    <mergeCell ref="N400:P400"/>
    <mergeCell ref="Q400:R400"/>
    <mergeCell ref="S400:T400"/>
    <mergeCell ref="A401:D401"/>
    <mergeCell ref="F401:H401"/>
    <mergeCell ref="I401:K401"/>
    <mergeCell ref="L401:M401"/>
    <mergeCell ref="N401:P401"/>
    <mergeCell ref="Q401:R401"/>
    <mergeCell ref="S401:T401"/>
    <mergeCell ref="A402:D402"/>
    <mergeCell ref="F402:H402"/>
    <mergeCell ref="I402:K402"/>
    <mergeCell ref="L402:M402"/>
    <mergeCell ref="N402:P402"/>
    <mergeCell ref="Q402:R402"/>
    <mergeCell ref="S402:T402"/>
    <mergeCell ref="A397:D397"/>
    <mergeCell ref="F397:H397"/>
    <mergeCell ref="I397:K397"/>
    <mergeCell ref="L397:M397"/>
    <mergeCell ref="N397:P397"/>
    <mergeCell ref="Q397:R397"/>
    <mergeCell ref="S397:T397"/>
    <mergeCell ref="A398:D398"/>
    <mergeCell ref="F398:H398"/>
    <mergeCell ref="I398:K398"/>
    <mergeCell ref="L398:M398"/>
    <mergeCell ref="N398:P398"/>
    <mergeCell ref="Q398:R398"/>
    <mergeCell ref="S398:T398"/>
    <mergeCell ref="A399:D399"/>
    <mergeCell ref="F399:H399"/>
    <mergeCell ref="I399:K399"/>
    <mergeCell ref="L399:M399"/>
    <mergeCell ref="N399:P399"/>
    <mergeCell ref="Q399:R399"/>
    <mergeCell ref="S399:T399"/>
    <mergeCell ref="A394:D394"/>
    <mergeCell ref="F394:H394"/>
    <mergeCell ref="I394:K394"/>
    <mergeCell ref="L394:M394"/>
    <mergeCell ref="N394:P394"/>
    <mergeCell ref="Q394:R394"/>
    <mergeCell ref="S394:T394"/>
    <mergeCell ref="A395:D395"/>
    <mergeCell ref="F395:H395"/>
    <mergeCell ref="I395:K395"/>
    <mergeCell ref="L395:M395"/>
    <mergeCell ref="N395:P395"/>
    <mergeCell ref="Q395:R395"/>
    <mergeCell ref="S395:T395"/>
    <mergeCell ref="A396:D396"/>
    <mergeCell ref="F396:H396"/>
    <mergeCell ref="I396:K396"/>
    <mergeCell ref="L396:M396"/>
    <mergeCell ref="N396:P396"/>
    <mergeCell ref="Q396:R396"/>
    <mergeCell ref="S396:T396"/>
    <mergeCell ref="A391:D391"/>
    <mergeCell ref="F391:H391"/>
    <mergeCell ref="I391:K391"/>
    <mergeCell ref="L391:M391"/>
    <mergeCell ref="N391:P391"/>
    <mergeCell ref="Q391:R391"/>
    <mergeCell ref="S391:T391"/>
    <mergeCell ref="A392:D392"/>
    <mergeCell ref="F392:H392"/>
    <mergeCell ref="I392:K392"/>
    <mergeCell ref="L392:M392"/>
    <mergeCell ref="N392:P392"/>
    <mergeCell ref="Q392:R392"/>
    <mergeCell ref="S392:T392"/>
    <mergeCell ref="A393:D393"/>
    <mergeCell ref="F393:H393"/>
    <mergeCell ref="I393:K393"/>
    <mergeCell ref="L393:M393"/>
    <mergeCell ref="N393:P393"/>
    <mergeCell ref="Q393:R393"/>
    <mergeCell ref="S393:T393"/>
    <mergeCell ref="A388:D388"/>
    <mergeCell ref="F388:H388"/>
    <mergeCell ref="I388:K388"/>
    <mergeCell ref="L388:M388"/>
    <mergeCell ref="N388:P388"/>
    <mergeCell ref="Q388:R388"/>
    <mergeCell ref="S388:T388"/>
    <mergeCell ref="A389:D389"/>
    <mergeCell ref="F389:H389"/>
    <mergeCell ref="I389:K389"/>
    <mergeCell ref="L389:M389"/>
    <mergeCell ref="N389:P389"/>
    <mergeCell ref="Q389:R389"/>
    <mergeCell ref="S389:T389"/>
    <mergeCell ref="A390:D390"/>
    <mergeCell ref="F390:H390"/>
    <mergeCell ref="I390:K390"/>
    <mergeCell ref="L390:M390"/>
    <mergeCell ref="N390:P390"/>
    <mergeCell ref="Q390:R390"/>
    <mergeCell ref="S390:T390"/>
    <mergeCell ref="A385:D385"/>
    <mergeCell ref="F385:H385"/>
    <mergeCell ref="I385:K385"/>
    <mergeCell ref="L385:M385"/>
    <mergeCell ref="N385:P385"/>
    <mergeCell ref="Q385:R385"/>
    <mergeCell ref="S385:T385"/>
    <mergeCell ref="A386:D386"/>
    <mergeCell ref="F386:H386"/>
    <mergeCell ref="I386:K386"/>
    <mergeCell ref="L386:M386"/>
    <mergeCell ref="N386:P386"/>
    <mergeCell ref="Q386:R386"/>
    <mergeCell ref="S386:T386"/>
    <mergeCell ref="A387:D387"/>
    <mergeCell ref="F387:H387"/>
    <mergeCell ref="I387:K387"/>
    <mergeCell ref="L387:M387"/>
    <mergeCell ref="N387:P387"/>
    <mergeCell ref="Q387:R387"/>
    <mergeCell ref="S387:T387"/>
    <mergeCell ref="A382:D382"/>
    <mergeCell ref="F382:H382"/>
    <mergeCell ref="I382:K382"/>
    <mergeCell ref="L382:M382"/>
    <mergeCell ref="N382:P382"/>
    <mergeCell ref="Q382:R382"/>
    <mergeCell ref="S382:T382"/>
    <mergeCell ref="A383:D383"/>
    <mergeCell ref="F383:H383"/>
    <mergeCell ref="I383:K383"/>
    <mergeCell ref="L383:M383"/>
    <mergeCell ref="N383:P383"/>
    <mergeCell ref="Q383:R383"/>
    <mergeCell ref="S383:T383"/>
    <mergeCell ref="A384:D384"/>
    <mergeCell ref="F384:H384"/>
    <mergeCell ref="I384:K384"/>
    <mergeCell ref="L384:M384"/>
    <mergeCell ref="N384:P384"/>
    <mergeCell ref="Q384:R384"/>
    <mergeCell ref="S384:T384"/>
    <mergeCell ref="A379:D379"/>
    <mergeCell ref="F379:H379"/>
    <mergeCell ref="I379:K379"/>
    <mergeCell ref="L379:M379"/>
    <mergeCell ref="N379:P379"/>
    <mergeCell ref="Q379:R379"/>
    <mergeCell ref="S379:T379"/>
    <mergeCell ref="A380:D380"/>
    <mergeCell ref="F380:H380"/>
    <mergeCell ref="I380:K380"/>
    <mergeCell ref="L380:M380"/>
    <mergeCell ref="N380:P380"/>
    <mergeCell ref="Q380:R380"/>
    <mergeCell ref="S380:T380"/>
    <mergeCell ref="A381:D381"/>
    <mergeCell ref="F381:H381"/>
    <mergeCell ref="I381:K381"/>
    <mergeCell ref="L381:M381"/>
    <mergeCell ref="N381:P381"/>
    <mergeCell ref="Q381:R381"/>
    <mergeCell ref="S381:T381"/>
    <mergeCell ref="A376:D376"/>
    <mergeCell ref="F376:H376"/>
    <mergeCell ref="I376:K376"/>
    <mergeCell ref="L376:M376"/>
    <mergeCell ref="N376:P376"/>
    <mergeCell ref="Q376:R376"/>
    <mergeCell ref="S376:T376"/>
    <mergeCell ref="A377:D377"/>
    <mergeCell ref="F377:H377"/>
    <mergeCell ref="I377:K377"/>
    <mergeCell ref="L377:M377"/>
    <mergeCell ref="N377:P377"/>
    <mergeCell ref="Q377:R377"/>
    <mergeCell ref="S377:T377"/>
    <mergeCell ref="A378:D378"/>
    <mergeCell ref="F378:H378"/>
    <mergeCell ref="I378:K378"/>
    <mergeCell ref="L378:M378"/>
    <mergeCell ref="N378:P378"/>
    <mergeCell ref="Q378:R378"/>
    <mergeCell ref="S378:T378"/>
    <mergeCell ref="A373:D373"/>
    <mergeCell ref="F373:H373"/>
    <mergeCell ref="I373:K373"/>
    <mergeCell ref="L373:M373"/>
    <mergeCell ref="N373:P373"/>
    <mergeCell ref="Q373:R373"/>
    <mergeCell ref="S373:T373"/>
    <mergeCell ref="A374:D374"/>
    <mergeCell ref="F374:H374"/>
    <mergeCell ref="I374:K374"/>
    <mergeCell ref="L374:M374"/>
    <mergeCell ref="N374:P374"/>
    <mergeCell ref="Q374:R374"/>
    <mergeCell ref="S374:T374"/>
    <mergeCell ref="A375:D375"/>
    <mergeCell ref="F375:H375"/>
    <mergeCell ref="I375:K375"/>
    <mergeCell ref="L375:M375"/>
    <mergeCell ref="N375:P375"/>
    <mergeCell ref="Q375:R375"/>
    <mergeCell ref="S375:T375"/>
    <mergeCell ref="A370:D370"/>
    <mergeCell ref="F370:H370"/>
    <mergeCell ref="I370:K370"/>
    <mergeCell ref="L370:M370"/>
    <mergeCell ref="N370:P370"/>
    <mergeCell ref="Q370:R370"/>
    <mergeCell ref="S370:T370"/>
    <mergeCell ref="A371:D371"/>
    <mergeCell ref="F371:H371"/>
    <mergeCell ref="I371:K371"/>
    <mergeCell ref="L371:M371"/>
    <mergeCell ref="N371:P371"/>
    <mergeCell ref="Q371:R371"/>
    <mergeCell ref="S371:T371"/>
    <mergeCell ref="A372:D372"/>
    <mergeCell ref="F372:H372"/>
    <mergeCell ref="I372:K372"/>
    <mergeCell ref="L372:M372"/>
    <mergeCell ref="N372:P372"/>
    <mergeCell ref="Q372:R372"/>
    <mergeCell ref="S372:T372"/>
    <mergeCell ref="A367:D367"/>
    <mergeCell ref="F367:H367"/>
    <mergeCell ref="I367:K367"/>
    <mergeCell ref="L367:M367"/>
    <mergeCell ref="N367:P367"/>
    <mergeCell ref="Q367:R367"/>
    <mergeCell ref="S367:T367"/>
    <mergeCell ref="A368:D368"/>
    <mergeCell ref="F368:H368"/>
    <mergeCell ref="I368:K368"/>
    <mergeCell ref="L368:M368"/>
    <mergeCell ref="N368:P368"/>
    <mergeCell ref="Q368:R368"/>
    <mergeCell ref="S368:T368"/>
    <mergeCell ref="A369:D369"/>
    <mergeCell ref="F369:H369"/>
    <mergeCell ref="I369:K369"/>
    <mergeCell ref="L369:M369"/>
    <mergeCell ref="N369:P369"/>
    <mergeCell ref="Q369:R369"/>
    <mergeCell ref="S369:T369"/>
    <mergeCell ref="A364:D364"/>
    <mergeCell ref="F364:H364"/>
    <mergeCell ref="I364:K364"/>
    <mergeCell ref="L364:M364"/>
    <mergeCell ref="N364:P364"/>
    <mergeCell ref="Q364:R364"/>
    <mergeCell ref="S364:T364"/>
    <mergeCell ref="A365:D365"/>
    <mergeCell ref="F365:H365"/>
    <mergeCell ref="I365:K365"/>
    <mergeCell ref="L365:M365"/>
    <mergeCell ref="N365:P365"/>
    <mergeCell ref="Q365:R365"/>
    <mergeCell ref="S365:T365"/>
    <mergeCell ref="A366:D366"/>
    <mergeCell ref="F366:H366"/>
    <mergeCell ref="I366:K366"/>
    <mergeCell ref="L366:M366"/>
    <mergeCell ref="N366:P366"/>
    <mergeCell ref="Q366:R366"/>
    <mergeCell ref="S366:T366"/>
    <mergeCell ref="A361:D361"/>
    <mergeCell ref="F361:H361"/>
    <mergeCell ref="I361:K361"/>
    <mergeCell ref="L361:M361"/>
    <mergeCell ref="N361:P361"/>
    <mergeCell ref="Q361:R361"/>
    <mergeCell ref="S361:T361"/>
    <mergeCell ref="A362:D362"/>
    <mergeCell ref="F362:H362"/>
    <mergeCell ref="I362:K362"/>
    <mergeCell ref="L362:M362"/>
    <mergeCell ref="N362:P362"/>
    <mergeCell ref="Q362:R362"/>
    <mergeCell ref="S362:T362"/>
    <mergeCell ref="A363:D363"/>
    <mergeCell ref="F363:H363"/>
    <mergeCell ref="I363:K363"/>
    <mergeCell ref="L363:M363"/>
    <mergeCell ref="N363:P363"/>
    <mergeCell ref="Q363:R363"/>
    <mergeCell ref="S363:T363"/>
    <mergeCell ref="A358:D358"/>
    <mergeCell ref="F358:H358"/>
    <mergeCell ref="I358:K358"/>
    <mergeCell ref="L358:M358"/>
    <mergeCell ref="N358:P358"/>
    <mergeCell ref="Q358:R358"/>
    <mergeCell ref="S358:T358"/>
    <mergeCell ref="A359:D359"/>
    <mergeCell ref="F359:H359"/>
    <mergeCell ref="I359:K359"/>
    <mergeCell ref="L359:M359"/>
    <mergeCell ref="N359:P359"/>
    <mergeCell ref="Q359:R359"/>
    <mergeCell ref="S359:T359"/>
    <mergeCell ref="A360:D360"/>
    <mergeCell ref="F360:H360"/>
    <mergeCell ref="I360:K360"/>
    <mergeCell ref="L360:M360"/>
    <mergeCell ref="N360:P360"/>
    <mergeCell ref="Q360:R360"/>
    <mergeCell ref="S360:T360"/>
    <mergeCell ref="A355:D355"/>
    <mergeCell ref="F355:H355"/>
    <mergeCell ref="I355:K355"/>
    <mergeCell ref="L355:M355"/>
    <mergeCell ref="N355:P355"/>
    <mergeCell ref="Q355:R355"/>
    <mergeCell ref="S355:T355"/>
    <mergeCell ref="A356:D356"/>
    <mergeCell ref="F356:H356"/>
    <mergeCell ref="I356:K356"/>
    <mergeCell ref="L356:M356"/>
    <mergeCell ref="N356:P356"/>
    <mergeCell ref="Q356:R356"/>
    <mergeCell ref="S356:T356"/>
    <mergeCell ref="A357:D357"/>
    <mergeCell ref="F357:H357"/>
    <mergeCell ref="I357:K357"/>
    <mergeCell ref="L357:M357"/>
    <mergeCell ref="N357:P357"/>
    <mergeCell ref="Q357:R357"/>
    <mergeCell ref="S357:T357"/>
    <mergeCell ref="A352:D352"/>
    <mergeCell ref="F352:H352"/>
    <mergeCell ref="I352:K352"/>
    <mergeCell ref="L352:M352"/>
    <mergeCell ref="N352:P352"/>
    <mergeCell ref="Q352:R352"/>
    <mergeCell ref="S352:T352"/>
    <mergeCell ref="A353:D353"/>
    <mergeCell ref="F353:H353"/>
    <mergeCell ref="I353:K353"/>
    <mergeCell ref="L353:M353"/>
    <mergeCell ref="N353:P353"/>
    <mergeCell ref="Q353:R353"/>
    <mergeCell ref="S353:T353"/>
    <mergeCell ref="A354:D354"/>
    <mergeCell ref="F354:H354"/>
    <mergeCell ref="I354:K354"/>
    <mergeCell ref="L354:M354"/>
    <mergeCell ref="N354:P354"/>
    <mergeCell ref="Q354:R354"/>
    <mergeCell ref="S354:T354"/>
    <mergeCell ref="A349:D349"/>
    <mergeCell ref="F349:H349"/>
    <mergeCell ref="I349:K349"/>
    <mergeCell ref="L349:M349"/>
    <mergeCell ref="N349:P349"/>
    <mergeCell ref="Q349:R349"/>
    <mergeCell ref="S349:T349"/>
    <mergeCell ref="A350:D350"/>
    <mergeCell ref="F350:H350"/>
    <mergeCell ref="I350:K350"/>
    <mergeCell ref="L350:M350"/>
    <mergeCell ref="N350:P350"/>
    <mergeCell ref="Q350:R350"/>
    <mergeCell ref="S350:T350"/>
    <mergeCell ref="A351:D351"/>
    <mergeCell ref="F351:H351"/>
    <mergeCell ref="I351:K351"/>
    <mergeCell ref="L351:M351"/>
    <mergeCell ref="N351:P351"/>
    <mergeCell ref="Q351:R351"/>
    <mergeCell ref="S351:T351"/>
    <mergeCell ref="A346:D346"/>
    <mergeCell ref="F346:H346"/>
    <mergeCell ref="I346:K346"/>
    <mergeCell ref="L346:M346"/>
    <mergeCell ref="N346:P346"/>
    <mergeCell ref="Q346:R346"/>
    <mergeCell ref="S346:T346"/>
    <mergeCell ref="A347:D347"/>
    <mergeCell ref="F347:H347"/>
    <mergeCell ref="I347:K347"/>
    <mergeCell ref="L347:M347"/>
    <mergeCell ref="N347:P347"/>
    <mergeCell ref="Q347:R347"/>
    <mergeCell ref="S347:T347"/>
    <mergeCell ref="A348:D348"/>
    <mergeCell ref="F348:H348"/>
    <mergeCell ref="I348:K348"/>
    <mergeCell ref="L348:M348"/>
    <mergeCell ref="N348:P348"/>
    <mergeCell ref="Q348:R348"/>
    <mergeCell ref="S348:T348"/>
    <mergeCell ref="A343:D343"/>
    <mergeCell ref="F343:H343"/>
    <mergeCell ref="I343:K343"/>
    <mergeCell ref="L343:M343"/>
    <mergeCell ref="N343:P343"/>
    <mergeCell ref="Q343:R343"/>
    <mergeCell ref="S343:T343"/>
    <mergeCell ref="A344:D344"/>
    <mergeCell ref="F344:H344"/>
    <mergeCell ref="I344:K344"/>
    <mergeCell ref="L344:M344"/>
    <mergeCell ref="N344:P344"/>
    <mergeCell ref="Q344:R344"/>
    <mergeCell ref="S344:T344"/>
    <mergeCell ref="A345:D345"/>
    <mergeCell ref="F345:H345"/>
    <mergeCell ref="I345:K345"/>
    <mergeCell ref="L345:M345"/>
    <mergeCell ref="N345:P345"/>
    <mergeCell ref="Q345:R345"/>
    <mergeCell ref="S345:T345"/>
    <mergeCell ref="A340:D340"/>
    <mergeCell ref="F340:H340"/>
    <mergeCell ref="I340:K340"/>
    <mergeCell ref="L340:M340"/>
    <mergeCell ref="N340:P340"/>
    <mergeCell ref="Q340:R340"/>
    <mergeCell ref="S340:T340"/>
    <mergeCell ref="A341:D341"/>
    <mergeCell ref="F341:H341"/>
    <mergeCell ref="I341:K341"/>
    <mergeCell ref="L341:M341"/>
    <mergeCell ref="N341:P341"/>
    <mergeCell ref="Q341:R341"/>
    <mergeCell ref="S341:T341"/>
    <mergeCell ref="A342:D342"/>
    <mergeCell ref="F342:H342"/>
    <mergeCell ref="I342:K342"/>
    <mergeCell ref="L342:M342"/>
    <mergeCell ref="N342:P342"/>
    <mergeCell ref="Q342:R342"/>
    <mergeCell ref="S342:T342"/>
    <mergeCell ref="A337:D337"/>
    <mergeCell ref="F337:H337"/>
    <mergeCell ref="I337:K337"/>
    <mergeCell ref="L337:M337"/>
    <mergeCell ref="N337:P337"/>
    <mergeCell ref="Q337:R337"/>
    <mergeCell ref="S337:T337"/>
    <mergeCell ref="A338:D338"/>
    <mergeCell ref="F338:H338"/>
    <mergeCell ref="I338:K338"/>
    <mergeCell ref="L338:M338"/>
    <mergeCell ref="N338:P338"/>
    <mergeCell ref="Q338:R338"/>
    <mergeCell ref="S338:T338"/>
    <mergeCell ref="A339:D339"/>
    <mergeCell ref="F339:H339"/>
    <mergeCell ref="I339:K339"/>
    <mergeCell ref="L339:M339"/>
    <mergeCell ref="N339:P339"/>
    <mergeCell ref="Q339:R339"/>
    <mergeCell ref="S339:T339"/>
    <mergeCell ref="A334:D334"/>
    <mergeCell ref="F334:H334"/>
    <mergeCell ref="I334:K334"/>
    <mergeCell ref="L334:M334"/>
    <mergeCell ref="N334:P334"/>
    <mergeCell ref="Q334:R334"/>
    <mergeCell ref="S334:T334"/>
    <mergeCell ref="A335:D335"/>
    <mergeCell ref="F335:H335"/>
    <mergeCell ref="I335:K335"/>
    <mergeCell ref="L335:M335"/>
    <mergeCell ref="N335:P335"/>
    <mergeCell ref="Q335:R335"/>
    <mergeCell ref="S335:T335"/>
    <mergeCell ref="A336:D336"/>
    <mergeCell ref="F336:H336"/>
    <mergeCell ref="I336:K336"/>
    <mergeCell ref="L336:M336"/>
    <mergeCell ref="N336:P336"/>
    <mergeCell ref="Q336:R336"/>
    <mergeCell ref="S336:T336"/>
    <mergeCell ref="A331:D331"/>
    <mergeCell ref="F331:H331"/>
    <mergeCell ref="I331:K331"/>
    <mergeCell ref="L331:M331"/>
    <mergeCell ref="N331:P331"/>
    <mergeCell ref="Q331:R331"/>
    <mergeCell ref="S331:T331"/>
    <mergeCell ref="A332:D332"/>
    <mergeCell ref="F332:H332"/>
    <mergeCell ref="I332:K332"/>
    <mergeCell ref="L332:M332"/>
    <mergeCell ref="N332:P332"/>
    <mergeCell ref="Q332:R332"/>
    <mergeCell ref="S332:T332"/>
    <mergeCell ref="A333:D333"/>
    <mergeCell ref="F333:H333"/>
    <mergeCell ref="I333:K333"/>
    <mergeCell ref="L333:M333"/>
    <mergeCell ref="N333:P333"/>
    <mergeCell ref="Q333:R333"/>
    <mergeCell ref="S333:T333"/>
    <mergeCell ref="A328:D328"/>
    <mergeCell ref="F328:H328"/>
    <mergeCell ref="I328:K328"/>
    <mergeCell ref="L328:M328"/>
    <mergeCell ref="N328:P328"/>
    <mergeCell ref="Q328:R328"/>
    <mergeCell ref="S328:T328"/>
    <mergeCell ref="A329:D329"/>
    <mergeCell ref="F329:H329"/>
    <mergeCell ref="I329:K329"/>
    <mergeCell ref="L329:M329"/>
    <mergeCell ref="N329:P329"/>
    <mergeCell ref="Q329:R329"/>
    <mergeCell ref="S329:T329"/>
    <mergeCell ref="A330:D330"/>
    <mergeCell ref="F330:H330"/>
    <mergeCell ref="I330:K330"/>
    <mergeCell ref="L330:M330"/>
    <mergeCell ref="N330:P330"/>
    <mergeCell ref="Q330:R330"/>
    <mergeCell ref="S330:T330"/>
    <mergeCell ref="A325:D325"/>
    <mergeCell ref="F325:H325"/>
    <mergeCell ref="I325:K325"/>
    <mergeCell ref="L325:M325"/>
    <mergeCell ref="N325:P325"/>
    <mergeCell ref="Q325:R325"/>
    <mergeCell ref="S325:T325"/>
    <mergeCell ref="A326:D326"/>
    <mergeCell ref="F326:H326"/>
    <mergeCell ref="I326:K326"/>
    <mergeCell ref="L326:M326"/>
    <mergeCell ref="N326:P326"/>
    <mergeCell ref="Q326:R326"/>
    <mergeCell ref="S326:T326"/>
    <mergeCell ref="A327:D327"/>
    <mergeCell ref="F327:H327"/>
    <mergeCell ref="I327:K327"/>
    <mergeCell ref="L327:M327"/>
    <mergeCell ref="N327:P327"/>
    <mergeCell ref="Q327:R327"/>
    <mergeCell ref="S327:T327"/>
    <mergeCell ref="A322:D322"/>
    <mergeCell ref="F322:H322"/>
    <mergeCell ref="I322:K322"/>
    <mergeCell ref="L322:M322"/>
    <mergeCell ref="N322:P322"/>
    <mergeCell ref="Q322:R322"/>
    <mergeCell ref="S322:T322"/>
    <mergeCell ref="A323:D323"/>
    <mergeCell ref="F323:H323"/>
    <mergeCell ref="I323:K323"/>
    <mergeCell ref="L323:M323"/>
    <mergeCell ref="N323:P323"/>
    <mergeCell ref="Q323:R323"/>
    <mergeCell ref="S323:T323"/>
    <mergeCell ref="A324:D324"/>
    <mergeCell ref="F324:H324"/>
    <mergeCell ref="I324:K324"/>
    <mergeCell ref="L324:M324"/>
    <mergeCell ref="N324:P324"/>
    <mergeCell ref="Q324:R324"/>
    <mergeCell ref="S324:T324"/>
    <mergeCell ref="A319:D319"/>
    <mergeCell ref="F319:H319"/>
    <mergeCell ref="I319:K319"/>
    <mergeCell ref="L319:M319"/>
    <mergeCell ref="N319:P319"/>
    <mergeCell ref="Q319:R319"/>
    <mergeCell ref="S319:T319"/>
    <mergeCell ref="A320:D320"/>
    <mergeCell ref="F320:H320"/>
    <mergeCell ref="I320:K320"/>
    <mergeCell ref="L320:M320"/>
    <mergeCell ref="N320:P320"/>
    <mergeCell ref="Q320:R320"/>
    <mergeCell ref="S320:T320"/>
    <mergeCell ref="A321:D321"/>
    <mergeCell ref="F321:H321"/>
    <mergeCell ref="I321:K321"/>
    <mergeCell ref="L321:M321"/>
    <mergeCell ref="N321:P321"/>
    <mergeCell ref="Q321:R321"/>
    <mergeCell ref="S321:T321"/>
    <mergeCell ref="A316:D316"/>
    <mergeCell ref="F316:H316"/>
    <mergeCell ref="I316:K316"/>
    <mergeCell ref="L316:M316"/>
    <mergeCell ref="N316:P316"/>
    <mergeCell ref="Q316:R316"/>
    <mergeCell ref="S316:T316"/>
    <mergeCell ref="A317:D317"/>
    <mergeCell ref="F317:H317"/>
    <mergeCell ref="I317:K317"/>
    <mergeCell ref="L317:M317"/>
    <mergeCell ref="N317:P317"/>
    <mergeCell ref="Q317:R317"/>
    <mergeCell ref="S317:T317"/>
    <mergeCell ref="A318:D318"/>
    <mergeCell ref="F318:H318"/>
    <mergeCell ref="I318:K318"/>
    <mergeCell ref="L318:M318"/>
    <mergeCell ref="N318:P318"/>
    <mergeCell ref="Q318:R318"/>
    <mergeCell ref="S318:T318"/>
    <mergeCell ref="A313:D313"/>
    <mergeCell ref="F313:H313"/>
    <mergeCell ref="I313:K313"/>
    <mergeCell ref="L313:M313"/>
    <mergeCell ref="N313:P313"/>
    <mergeCell ref="Q313:R313"/>
    <mergeCell ref="S313:T313"/>
    <mergeCell ref="A314:D314"/>
    <mergeCell ref="F314:H314"/>
    <mergeCell ref="I314:K314"/>
    <mergeCell ref="L314:M314"/>
    <mergeCell ref="N314:P314"/>
    <mergeCell ref="Q314:R314"/>
    <mergeCell ref="S314:T314"/>
    <mergeCell ref="A315:D315"/>
    <mergeCell ref="F315:H315"/>
    <mergeCell ref="I315:K315"/>
    <mergeCell ref="L315:M315"/>
    <mergeCell ref="N315:P315"/>
    <mergeCell ref="Q315:R315"/>
    <mergeCell ref="S315:T315"/>
    <mergeCell ref="A310:D310"/>
    <mergeCell ref="F310:H310"/>
    <mergeCell ref="I310:K310"/>
    <mergeCell ref="L310:M310"/>
    <mergeCell ref="N310:P310"/>
    <mergeCell ref="Q310:R310"/>
    <mergeCell ref="S310:T310"/>
    <mergeCell ref="A311:D311"/>
    <mergeCell ref="F311:H311"/>
    <mergeCell ref="I311:K311"/>
    <mergeCell ref="L311:M311"/>
    <mergeCell ref="N311:P311"/>
    <mergeCell ref="Q311:R311"/>
    <mergeCell ref="S311:T311"/>
    <mergeCell ref="A312:D312"/>
    <mergeCell ref="F312:H312"/>
    <mergeCell ref="I312:K312"/>
    <mergeCell ref="L312:M312"/>
    <mergeCell ref="N312:P312"/>
    <mergeCell ref="Q312:R312"/>
    <mergeCell ref="S312:T312"/>
    <mergeCell ref="A307:D307"/>
    <mergeCell ref="F307:H307"/>
    <mergeCell ref="I307:K307"/>
    <mergeCell ref="L307:M307"/>
    <mergeCell ref="N307:P307"/>
    <mergeCell ref="Q307:R307"/>
    <mergeCell ref="S307:T307"/>
    <mergeCell ref="A308:D308"/>
    <mergeCell ref="F308:H308"/>
    <mergeCell ref="I308:K308"/>
    <mergeCell ref="L308:M308"/>
    <mergeCell ref="N308:P308"/>
    <mergeCell ref="Q308:R308"/>
    <mergeCell ref="S308:T308"/>
    <mergeCell ref="A309:D309"/>
    <mergeCell ref="F309:H309"/>
    <mergeCell ref="I309:K309"/>
    <mergeCell ref="L309:M309"/>
    <mergeCell ref="N309:P309"/>
    <mergeCell ref="Q309:R309"/>
    <mergeCell ref="S309:T309"/>
    <mergeCell ref="A304:D304"/>
    <mergeCell ref="F304:H304"/>
    <mergeCell ref="I304:K304"/>
    <mergeCell ref="L304:M304"/>
    <mergeCell ref="N304:P304"/>
    <mergeCell ref="Q304:R304"/>
    <mergeCell ref="S304:T304"/>
    <mergeCell ref="A305:D305"/>
    <mergeCell ref="F305:H305"/>
    <mergeCell ref="I305:K305"/>
    <mergeCell ref="L305:M305"/>
    <mergeCell ref="N305:P305"/>
    <mergeCell ref="Q305:R305"/>
    <mergeCell ref="S305:T305"/>
    <mergeCell ref="A306:D306"/>
    <mergeCell ref="F306:H306"/>
    <mergeCell ref="I306:K306"/>
    <mergeCell ref="L306:M306"/>
    <mergeCell ref="N306:P306"/>
    <mergeCell ref="Q306:R306"/>
    <mergeCell ref="S306:T306"/>
    <mergeCell ref="A301:D301"/>
    <mergeCell ref="F301:H301"/>
    <mergeCell ref="I301:K301"/>
    <mergeCell ref="L301:M301"/>
    <mergeCell ref="N301:P301"/>
    <mergeCell ref="Q301:R301"/>
    <mergeCell ref="S301:T301"/>
    <mergeCell ref="A302:D302"/>
    <mergeCell ref="F302:H302"/>
    <mergeCell ref="I302:K302"/>
    <mergeCell ref="L302:M302"/>
    <mergeCell ref="N302:P302"/>
    <mergeCell ref="Q302:R302"/>
    <mergeCell ref="S302:T302"/>
    <mergeCell ref="A303:D303"/>
    <mergeCell ref="F303:H303"/>
    <mergeCell ref="I303:K303"/>
    <mergeCell ref="L303:M303"/>
    <mergeCell ref="N303:P303"/>
    <mergeCell ref="Q303:R303"/>
    <mergeCell ref="S303:T303"/>
    <mergeCell ref="A298:D298"/>
    <mergeCell ref="F298:H298"/>
    <mergeCell ref="I298:K298"/>
    <mergeCell ref="L298:M298"/>
    <mergeCell ref="N298:P298"/>
    <mergeCell ref="Q298:R298"/>
    <mergeCell ref="S298:T298"/>
    <mergeCell ref="A299:D299"/>
    <mergeCell ref="F299:H299"/>
    <mergeCell ref="I299:K299"/>
    <mergeCell ref="L299:M299"/>
    <mergeCell ref="N299:P299"/>
    <mergeCell ref="Q299:R299"/>
    <mergeCell ref="S299:T299"/>
    <mergeCell ref="A300:D300"/>
    <mergeCell ref="F300:H300"/>
    <mergeCell ref="I300:K300"/>
    <mergeCell ref="L300:M300"/>
    <mergeCell ref="N300:P300"/>
    <mergeCell ref="Q300:R300"/>
    <mergeCell ref="S300:T300"/>
    <mergeCell ref="A295:D295"/>
    <mergeCell ref="F295:H295"/>
    <mergeCell ref="I295:K295"/>
    <mergeCell ref="L295:M295"/>
    <mergeCell ref="N295:P295"/>
    <mergeCell ref="Q295:R295"/>
    <mergeCell ref="S295:T295"/>
    <mergeCell ref="A296:D296"/>
    <mergeCell ref="F296:H296"/>
    <mergeCell ref="I296:K296"/>
    <mergeCell ref="L296:M296"/>
    <mergeCell ref="N296:P296"/>
    <mergeCell ref="Q296:R296"/>
    <mergeCell ref="S296:T296"/>
    <mergeCell ref="A297:D297"/>
    <mergeCell ref="F297:H297"/>
    <mergeCell ref="I297:K297"/>
    <mergeCell ref="L297:M297"/>
    <mergeCell ref="N297:P297"/>
    <mergeCell ref="Q297:R297"/>
    <mergeCell ref="S297:T297"/>
    <mergeCell ref="A292:D292"/>
    <mergeCell ref="F292:H292"/>
    <mergeCell ref="I292:K292"/>
    <mergeCell ref="L292:M292"/>
    <mergeCell ref="N292:P292"/>
    <mergeCell ref="Q292:R292"/>
    <mergeCell ref="S292:T292"/>
    <mergeCell ref="A293:D293"/>
    <mergeCell ref="F293:H293"/>
    <mergeCell ref="I293:K293"/>
    <mergeCell ref="L293:M293"/>
    <mergeCell ref="N293:P293"/>
    <mergeCell ref="Q293:R293"/>
    <mergeCell ref="S293:T293"/>
    <mergeCell ref="A294:D294"/>
    <mergeCell ref="F294:H294"/>
    <mergeCell ref="I294:K294"/>
    <mergeCell ref="L294:M294"/>
    <mergeCell ref="N294:P294"/>
    <mergeCell ref="Q294:R294"/>
    <mergeCell ref="S294:T294"/>
    <mergeCell ref="A289:D289"/>
    <mergeCell ref="F289:H289"/>
    <mergeCell ref="I289:K289"/>
    <mergeCell ref="L289:M289"/>
    <mergeCell ref="N289:P289"/>
    <mergeCell ref="Q289:R289"/>
    <mergeCell ref="S289:T289"/>
    <mergeCell ref="A290:D290"/>
    <mergeCell ref="F290:H290"/>
    <mergeCell ref="I290:K290"/>
    <mergeCell ref="L290:M290"/>
    <mergeCell ref="N290:P290"/>
    <mergeCell ref="Q290:R290"/>
    <mergeCell ref="S290:T290"/>
    <mergeCell ref="A291:D291"/>
    <mergeCell ref="F291:H291"/>
    <mergeCell ref="I291:K291"/>
    <mergeCell ref="L291:M291"/>
    <mergeCell ref="N291:P291"/>
    <mergeCell ref="Q291:R291"/>
    <mergeCell ref="S291:T291"/>
    <mergeCell ref="A286:D286"/>
    <mergeCell ref="F286:H286"/>
    <mergeCell ref="I286:K286"/>
    <mergeCell ref="L286:M286"/>
    <mergeCell ref="N286:P286"/>
    <mergeCell ref="Q286:R286"/>
    <mergeCell ref="S286:T286"/>
    <mergeCell ref="A287:D287"/>
    <mergeCell ref="F287:H287"/>
    <mergeCell ref="I287:K287"/>
    <mergeCell ref="L287:M287"/>
    <mergeCell ref="N287:P287"/>
    <mergeCell ref="Q287:R287"/>
    <mergeCell ref="S287:T287"/>
    <mergeCell ref="A288:D288"/>
    <mergeCell ref="F288:H288"/>
    <mergeCell ref="I288:K288"/>
    <mergeCell ref="L288:M288"/>
    <mergeCell ref="N288:P288"/>
    <mergeCell ref="Q288:R288"/>
    <mergeCell ref="S288:T288"/>
    <mergeCell ref="A283:D283"/>
    <mergeCell ref="F283:H283"/>
    <mergeCell ref="I283:K283"/>
    <mergeCell ref="L283:M283"/>
    <mergeCell ref="N283:P283"/>
    <mergeCell ref="Q283:R283"/>
    <mergeCell ref="S283:T283"/>
    <mergeCell ref="A284:D284"/>
    <mergeCell ref="F284:H284"/>
    <mergeCell ref="I284:K284"/>
    <mergeCell ref="L284:M284"/>
    <mergeCell ref="N284:P284"/>
    <mergeCell ref="Q284:R284"/>
    <mergeCell ref="S284:T284"/>
    <mergeCell ref="A285:D285"/>
    <mergeCell ref="F285:H285"/>
    <mergeCell ref="I285:K285"/>
    <mergeCell ref="L285:M285"/>
    <mergeCell ref="N285:P285"/>
    <mergeCell ref="Q285:R285"/>
    <mergeCell ref="S285:T285"/>
    <mergeCell ref="A280:D280"/>
    <mergeCell ref="F280:H280"/>
    <mergeCell ref="I280:K280"/>
    <mergeCell ref="L280:M280"/>
    <mergeCell ref="N280:P280"/>
    <mergeCell ref="Q280:R280"/>
    <mergeCell ref="S280:T280"/>
    <mergeCell ref="A281:D281"/>
    <mergeCell ref="F281:H281"/>
    <mergeCell ref="I281:K281"/>
    <mergeCell ref="L281:M281"/>
    <mergeCell ref="N281:P281"/>
    <mergeCell ref="Q281:R281"/>
    <mergeCell ref="S281:T281"/>
    <mergeCell ref="A282:D282"/>
    <mergeCell ref="F282:H282"/>
    <mergeCell ref="I282:K282"/>
    <mergeCell ref="L282:M282"/>
    <mergeCell ref="N282:P282"/>
    <mergeCell ref="Q282:R282"/>
    <mergeCell ref="S282:T282"/>
    <mergeCell ref="A277:D277"/>
    <mergeCell ref="F277:H277"/>
    <mergeCell ref="I277:K277"/>
    <mergeCell ref="L277:M277"/>
    <mergeCell ref="N277:P277"/>
    <mergeCell ref="Q277:R277"/>
    <mergeCell ref="S277:T277"/>
    <mergeCell ref="A278:D278"/>
    <mergeCell ref="F278:H278"/>
    <mergeCell ref="I278:K278"/>
    <mergeCell ref="L278:M278"/>
    <mergeCell ref="N278:P278"/>
    <mergeCell ref="Q278:R278"/>
    <mergeCell ref="S278:T278"/>
    <mergeCell ref="A279:D279"/>
    <mergeCell ref="F279:H279"/>
    <mergeCell ref="I279:K279"/>
    <mergeCell ref="L279:M279"/>
    <mergeCell ref="N279:P279"/>
    <mergeCell ref="Q279:R279"/>
    <mergeCell ref="S279:T279"/>
    <mergeCell ref="A274:D274"/>
    <mergeCell ref="F274:H274"/>
    <mergeCell ref="I274:K274"/>
    <mergeCell ref="L274:M274"/>
    <mergeCell ref="N274:P274"/>
    <mergeCell ref="Q274:R274"/>
    <mergeCell ref="S274:T274"/>
    <mergeCell ref="A275:D275"/>
    <mergeCell ref="F275:H275"/>
    <mergeCell ref="I275:K275"/>
    <mergeCell ref="L275:M275"/>
    <mergeCell ref="N275:P275"/>
    <mergeCell ref="Q275:R275"/>
    <mergeCell ref="S275:T275"/>
    <mergeCell ref="A276:D276"/>
    <mergeCell ref="F276:H276"/>
    <mergeCell ref="I276:K276"/>
    <mergeCell ref="L276:M276"/>
    <mergeCell ref="N276:P276"/>
    <mergeCell ref="Q276:R276"/>
    <mergeCell ref="S276:T276"/>
    <mergeCell ref="A271:D271"/>
    <mergeCell ref="F271:H271"/>
    <mergeCell ref="I271:K271"/>
    <mergeCell ref="L271:M271"/>
    <mergeCell ref="N271:P271"/>
    <mergeCell ref="Q271:R271"/>
    <mergeCell ref="S271:T271"/>
    <mergeCell ref="A272:D272"/>
    <mergeCell ref="F272:H272"/>
    <mergeCell ref="I272:K272"/>
    <mergeCell ref="L272:M272"/>
    <mergeCell ref="N272:P272"/>
    <mergeCell ref="Q272:R272"/>
    <mergeCell ref="S272:T272"/>
    <mergeCell ref="A273:D273"/>
    <mergeCell ref="F273:H273"/>
    <mergeCell ref="I273:K273"/>
    <mergeCell ref="L273:M273"/>
    <mergeCell ref="N273:P273"/>
    <mergeCell ref="Q273:R273"/>
    <mergeCell ref="S273:T273"/>
    <mergeCell ref="A268:D268"/>
    <mergeCell ref="F268:H268"/>
    <mergeCell ref="I268:K268"/>
    <mergeCell ref="L268:M268"/>
    <mergeCell ref="N268:P268"/>
    <mergeCell ref="Q268:R268"/>
    <mergeCell ref="S268:T268"/>
    <mergeCell ref="A269:D269"/>
    <mergeCell ref="F269:H269"/>
    <mergeCell ref="I269:K269"/>
    <mergeCell ref="L269:M269"/>
    <mergeCell ref="N269:P269"/>
    <mergeCell ref="Q269:R269"/>
    <mergeCell ref="S269:T269"/>
    <mergeCell ref="A270:D270"/>
    <mergeCell ref="F270:H270"/>
    <mergeCell ref="I270:K270"/>
    <mergeCell ref="L270:M270"/>
    <mergeCell ref="N270:P270"/>
    <mergeCell ref="Q270:R270"/>
    <mergeCell ref="S270:T270"/>
    <mergeCell ref="A265:D265"/>
    <mergeCell ref="F265:H265"/>
    <mergeCell ref="I265:K265"/>
    <mergeCell ref="L265:M265"/>
    <mergeCell ref="N265:P265"/>
    <mergeCell ref="Q265:R265"/>
    <mergeCell ref="S265:T265"/>
    <mergeCell ref="A266:D266"/>
    <mergeCell ref="F266:H266"/>
    <mergeCell ref="I266:K266"/>
    <mergeCell ref="L266:M266"/>
    <mergeCell ref="N266:P266"/>
    <mergeCell ref="Q266:R266"/>
    <mergeCell ref="S266:T266"/>
    <mergeCell ref="A267:D267"/>
    <mergeCell ref="F267:H267"/>
    <mergeCell ref="I267:K267"/>
    <mergeCell ref="L267:M267"/>
    <mergeCell ref="N267:P267"/>
    <mergeCell ref="Q267:R267"/>
    <mergeCell ref="S267:T267"/>
    <mergeCell ref="A262:D262"/>
    <mergeCell ref="F262:H262"/>
    <mergeCell ref="I262:K262"/>
    <mergeCell ref="L262:M262"/>
    <mergeCell ref="N262:P262"/>
    <mergeCell ref="Q262:R262"/>
    <mergeCell ref="S262:T262"/>
    <mergeCell ref="A263:D263"/>
    <mergeCell ref="F263:H263"/>
    <mergeCell ref="I263:K263"/>
    <mergeCell ref="L263:M263"/>
    <mergeCell ref="N263:P263"/>
    <mergeCell ref="Q263:R263"/>
    <mergeCell ref="S263:T263"/>
    <mergeCell ref="A264:D264"/>
    <mergeCell ref="F264:H264"/>
    <mergeCell ref="I264:K264"/>
    <mergeCell ref="L264:M264"/>
    <mergeCell ref="N264:P264"/>
    <mergeCell ref="Q264:R264"/>
    <mergeCell ref="S264:T264"/>
    <mergeCell ref="A259:D259"/>
    <mergeCell ref="F259:H259"/>
    <mergeCell ref="I259:K259"/>
    <mergeCell ref="L259:M259"/>
    <mergeCell ref="N259:P259"/>
    <mergeCell ref="Q259:R259"/>
    <mergeCell ref="S259:T259"/>
    <mergeCell ref="A260:D260"/>
    <mergeCell ref="F260:H260"/>
    <mergeCell ref="I260:K260"/>
    <mergeCell ref="L260:M260"/>
    <mergeCell ref="N260:P260"/>
    <mergeCell ref="Q260:R260"/>
    <mergeCell ref="S260:T260"/>
    <mergeCell ref="A261:D261"/>
    <mergeCell ref="F261:H261"/>
    <mergeCell ref="I261:K261"/>
    <mergeCell ref="L261:M261"/>
    <mergeCell ref="N261:P261"/>
    <mergeCell ref="Q261:R261"/>
    <mergeCell ref="S261:T261"/>
    <mergeCell ref="A256:D256"/>
    <mergeCell ref="F256:H256"/>
    <mergeCell ref="I256:K256"/>
    <mergeCell ref="L256:M256"/>
    <mergeCell ref="N256:P256"/>
    <mergeCell ref="Q256:R256"/>
    <mergeCell ref="S256:T256"/>
    <mergeCell ref="A257:D257"/>
    <mergeCell ref="F257:H257"/>
    <mergeCell ref="I257:K257"/>
    <mergeCell ref="L257:M257"/>
    <mergeCell ref="N257:P257"/>
    <mergeCell ref="Q257:R257"/>
    <mergeCell ref="S257:T257"/>
    <mergeCell ref="A258:D258"/>
    <mergeCell ref="F258:H258"/>
    <mergeCell ref="I258:K258"/>
    <mergeCell ref="L258:M258"/>
    <mergeCell ref="N258:P258"/>
    <mergeCell ref="Q258:R258"/>
    <mergeCell ref="S258:T258"/>
    <mergeCell ref="A253:D253"/>
    <mergeCell ref="F253:H253"/>
    <mergeCell ref="I253:K253"/>
    <mergeCell ref="L253:M253"/>
    <mergeCell ref="N253:P253"/>
    <mergeCell ref="Q253:R253"/>
    <mergeCell ref="S253:T253"/>
    <mergeCell ref="A254:D254"/>
    <mergeCell ref="F254:H254"/>
    <mergeCell ref="I254:K254"/>
    <mergeCell ref="L254:M254"/>
    <mergeCell ref="N254:P254"/>
    <mergeCell ref="Q254:R254"/>
    <mergeCell ref="S254:T254"/>
    <mergeCell ref="A255:D255"/>
    <mergeCell ref="F255:H255"/>
    <mergeCell ref="I255:K255"/>
    <mergeCell ref="L255:M255"/>
    <mergeCell ref="N255:P255"/>
    <mergeCell ref="Q255:R255"/>
    <mergeCell ref="S255:T255"/>
    <mergeCell ref="A250:D250"/>
    <mergeCell ref="F250:H250"/>
    <mergeCell ref="I250:K250"/>
    <mergeCell ref="L250:M250"/>
    <mergeCell ref="N250:P250"/>
    <mergeCell ref="Q250:R250"/>
    <mergeCell ref="S250:T250"/>
    <mergeCell ref="A251:D251"/>
    <mergeCell ref="F251:H251"/>
    <mergeCell ref="I251:K251"/>
    <mergeCell ref="L251:M251"/>
    <mergeCell ref="N251:P251"/>
    <mergeCell ref="Q251:R251"/>
    <mergeCell ref="S251:T251"/>
    <mergeCell ref="A252:D252"/>
    <mergeCell ref="F252:H252"/>
    <mergeCell ref="I252:K252"/>
    <mergeCell ref="L252:M252"/>
    <mergeCell ref="N252:P252"/>
    <mergeCell ref="Q252:R252"/>
    <mergeCell ref="S252:T252"/>
    <mergeCell ref="A247:D247"/>
    <mergeCell ref="F247:H247"/>
    <mergeCell ref="I247:K247"/>
    <mergeCell ref="L247:M247"/>
    <mergeCell ref="N247:P247"/>
    <mergeCell ref="Q247:R247"/>
    <mergeCell ref="S247:T247"/>
    <mergeCell ref="A248:D248"/>
    <mergeCell ref="F248:H248"/>
    <mergeCell ref="I248:K248"/>
    <mergeCell ref="L248:M248"/>
    <mergeCell ref="N248:P248"/>
    <mergeCell ref="Q248:R248"/>
    <mergeCell ref="S248:T248"/>
    <mergeCell ref="A249:D249"/>
    <mergeCell ref="F249:H249"/>
    <mergeCell ref="I249:K249"/>
    <mergeCell ref="L249:M249"/>
    <mergeCell ref="N249:P249"/>
    <mergeCell ref="Q249:R249"/>
    <mergeCell ref="S249:T249"/>
    <mergeCell ref="A244:D244"/>
    <mergeCell ref="F244:H244"/>
    <mergeCell ref="I244:K244"/>
    <mergeCell ref="L244:M244"/>
    <mergeCell ref="N244:P244"/>
    <mergeCell ref="Q244:R244"/>
    <mergeCell ref="S244:T244"/>
    <mergeCell ref="A245:D245"/>
    <mergeCell ref="F245:H245"/>
    <mergeCell ref="I245:K245"/>
    <mergeCell ref="L245:M245"/>
    <mergeCell ref="N245:P245"/>
    <mergeCell ref="Q245:R245"/>
    <mergeCell ref="S245:T245"/>
    <mergeCell ref="A246:D246"/>
    <mergeCell ref="F246:H246"/>
    <mergeCell ref="I246:K246"/>
    <mergeCell ref="L246:M246"/>
    <mergeCell ref="N246:P246"/>
    <mergeCell ref="Q246:R246"/>
    <mergeCell ref="S246:T246"/>
    <mergeCell ref="A241:D241"/>
    <mergeCell ref="F241:H241"/>
    <mergeCell ref="I241:K241"/>
    <mergeCell ref="L241:M241"/>
    <mergeCell ref="N241:P241"/>
    <mergeCell ref="Q241:R241"/>
    <mergeCell ref="S241:T241"/>
    <mergeCell ref="A242:D242"/>
    <mergeCell ref="F242:H242"/>
    <mergeCell ref="I242:K242"/>
    <mergeCell ref="L242:M242"/>
    <mergeCell ref="N242:P242"/>
    <mergeCell ref="Q242:R242"/>
    <mergeCell ref="S242:T242"/>
    <mergeCell ref="A243:D243"/>
    <mergeCell ref="F243:H243"/>
    <mergeCell ref="I243:K243"/>
    <mergeCell ref="L243:M243"/>
    <mergeCell ref="N243:P243"/>
    <mergeCell ref="Q243:R243"/>
    <mergeCell ref="S243:T243"/>
    <mergeCell ref="A238:D238"/>
    <mergeCell ref="F238:H238"/>
    <mergeCell ref="I238:K238"/>
    <mergeCell ref="L238:M238"/>
    <mergeCell ref="N238:P238"/>
    <mergeCell ref="Q238:R238"/>
    <mergeCell ref="S238:T238"/>
    <mergeCell ref="A239:D239"/>
    <mergeCell ref="F239:H239"/>
    <mergeCell ref="I239:K239"/>
    <mergeCell ref="L239:M239"/>
    <mergeCell ref="N239:P239"/>
    <mergeCell ref="Q239:R239"/>
    <mergeCell ref="S239:T239"/>
    <mergeCell ref="A240:D240"/>
    <mergeCell ref="F240:H240"/>
    <mergeCell ref="I240:K240"/>
    <mergeCell ref="L240:M240"/>
    <mergeCell ref="N240:P240"/>
    <mergeCell ref="Q240:R240"/>
    <mergeCell ref="S240:T240"/>
    <mergeCell ref="A235:D235"/>
    <mergeCell ref="F235:H235"/>
    <mergeCell ref="I235:K235"/>
    <mergeCell ref="L235:M235"/>
    <mergeCell ref="N235:P235"/>
    <mergeCell ref="Q235:R235"/>
    <mergeCell ref="S235:T235"/>
    <mergeCell ref="A236:D236"/>
    <mergeCell ref="F236:H236"/>
    <mergeCell ref="I236:K236"/>
    <mergeCell ref="L236:M236"/>
    <mergeCell ref="N236:P236"/>
    <mergeCell ref="Q236:R236"/>
    <mergeCell ref="S236:T236"/>
    <mergeCell ref="A237:D237"/>
    <mergeCell ref="F237:H237"/>
    <mergeCell ref="I237:K237"/>
    <mergeCell ref="L237:M237"/>
    <mergeCell ref="N237:P237"/>
    <mergeCell ref="Q237:R237"/>
    <mergeCell ref="S237:T237"/>
    <mergeCell ref="A232:D232"/>
    <mergeCell ref="F232:H232"/>
    <mergeCell ref="I232:K232"/>
    <mergeCell ref="L232:M232"/>
    <mergeCell ref="N232:P232"/>
    <mergeCell ref="Q232:R232"/>
    <mergeCell ref="S232:T232"/>
    <mergeCell ref="A233:D233"/>
    <mergeCell ref="F233:H233"/>
    <mergeCell ref="I233:K233"/>
    <mergeCell ref="L233:M233"/>
    <mergeCell ref="N233:P233"/>
    <mergeCell ref="Q233:R233"/>
    <mergeCell ref="S233:T233"/>
    <mergeCell ref="A234:D234"/>
    <mergeCell ref="F234:H234"/>
    <mergeCell ref="I234:K234"/>
    <mergeCell ref="L234:M234"/>
    <mergeCell ref="N234:P234"/>
    <mergeCell ref="Q234:R234"/>
    <mergeCell ref="S234:T234"/>
    <mergeCell ref="A229:D229"/>
    <mergeCell ref="F229:H229"/>
    <mergeCell ref="I229:K229"/>
    <mergeCell ref="L229:M229"/>
    <mergeCell ref="N229:P229"/>
    <mergeCell ref="Q229:R229"/>
    <mergeCell ref="S229:T229"/>
    <mergeCell ref="A230:D230"/>
    <mergeCell ref="F230:H230"/>
    <mergeCell ref="I230:K230"/>
    <mergeCell ref="L230:M230"/>
    <mergeCell ref="N230:P230"/>
    <mergeCell ref="Q230:R230"/>
    <mergeCell ref="S230:T230"/>
    <mergeCell ref="A231:D231"/>
    <mergeCell ref="F231:H231"/>
    <mergeCell ref="I231:K231"/>
    <mergeCell ref="L231:M231"/>
    <mergeCell ref="N231:P231"/>
    <mergeCell ref="Q231:R231"/>
    <mergeCell ref="S231:T231"/>
    <mergeCell ref="A226:D226"/>
    <mergeCell ref="F226:H226"/>
    <mergeCell ref="I226:K226"/>
    <mergeCell ref="L226:M226"/>
    <mergeCell ref="N226:P226"/>
    <mergeCell ref="Q226:R226"/>
    <mergeCell ref="S226:T226"/>
    <mergeCell ref="A227:D227"/>
    <mergeCell ref="F227:H227"/>
    <mergeCell ref="I227:K227"/>
    <mergeCell ref="L227:M227"/>
    <mergeCell ref="N227:P227"/>
    <mergeCell ref="Q227:R227"/>
    <mergeCell ref="S227:T227"/>
    <mergeCell ref="A228:D228"/>
    <mergeCell ref="F228:H228"/>
    <mergeCell ref="I228:K228"/>
    <mergeCell ref="L228:M228"/>
    <mergeCell ref="N228:P228"/>
    <mergeCell ref="Q228:R228"/>
    <mergeCell ref="S228:T228"/>
    <mergeCell ref="A223:D223"/>
    <mergeCell ref="F223:H223"/>
    <mergeCell ref="I223:K223"/>
    <mergeCell ref="L223:M223"/>
    <mergeCell ref="N223:P223"/>
    <mergeCell ref="Q223:R223"/>
    <mergeCell ref="S223:T223"/>
    <mergeCell ref="A224:D224"/>
    <mergeCell ref="F224:H224"/>
    <mergeCell ref="I224:K224"/>
    <mergeCell ref="L224:M224"/>
    <mergeCell ref="N224:P224"/>
    <mergeCell ref="Q224:R224"/>
    <mergeCell ref="S224:T224"/>
    <mergeCell ref="A225:D225"/>
    <mergeCell ref="F225:H225"/>
    <mergeCell ref="I225:K225"/>
    <mergeCell ref="L225:M225"/>
    <mergeCell ref="N225:P225"/>
    <mergeCell ref="Q225:R225"/>
    <mergeCell ref="S225:T225"/>
    <mergeCell ref="A220:D220"/>
    <mergeCell ref="F220:H220"/>
    <mergeCell ref="I220:K220"/>
    <mergeCell ref="L220:M220"/>
    <mergeCell ref="N220:P220"/>
    <mergeCell ref="Q220:R220"/>
    <mergeCell ref="S220:T220"/>
    <mergeCell ref="A221:D221"/>
    <mergeCell ref="F221:H221"/>
    <mergeCell ref="I221:K221"/>
    <mergeCell ref="L221:M221"/>
    <mergeCell ref="N221:P221"/>
    <mergeCell ref="Q221:R221"/>
    <mergeCell ref="S221:T221"/>
    <mergeCell ref="A222:D222"/>
    <mergeCell ref="F222:H222"/>
    <mergeCell ref="I222:K222"/>
    <mergeCell ref="L222:M222"/>
    <mergeCell ref="N222:P222"/>
    <mergeCell ref="Q222:R222"/>
    <mergeCell ref="S222:T222"/>
    <mergeCell ref="A217:D217"/>
    <mergeCell ref="F217:H217"/>
    <mergeCell ref="I217:K217"/>
    <mergeCell ref="L217:M217"/>
    <mergeCell ref="N217:P217"/>
    <mergeCell ref="Q217:R217"/>
    <mergeCell ref="S217:T217"/>
    <mergeCell ref="A218:D218"/>
    <mergeCell ref="F218:H218"/>
    <mergeCell ref="I218:K218"/>
    <mergeCell ref="L218:M218"/>
    <mergeCell ref="N218:P218"/>
    <mergeCell ref="Q218:R218"/>
    <mergeCell ref="S218:T218"/>
    <mergeCell ref="A219:D219"/>
    <mergeCell ref="F219:H219"/>
    <mergeCell ref="I219:K219"/>
    <mergeCell ref="L219:M219"/>
    <mergeCell ref="N219:P219"/>
    <mergeCell ref="Q219:R219"/>
    <mergeCell ref="S219:T219"/>
    <mergeCell ref="A214:D214"/>
    <mergeCell ref="F214:H214"/>
    <mergeCell ref="I214:K214"/>
    <mergeCell ref="L214:M214"/>
    <mergeCell ref="N214:P214"/>
    <mergeCell ref="Q214:R214"/>
    <mergeCell ref="S214:T214"/>
    <mergeCell ref="A215:D215"/>
    <mergeCell ref="F215:H215"/>
    <mergeCell ref="I215:K215"/>
    <mergeCell ref="L215:M215"/>
    <mergeCell ref="N215:P215"/>
    <mergeCell ref="Q215:R215"/>
    <mergeCell ref="S215:T215"/>
    <mergeCell ref="A216:D216"/>
    <mergeCell ref="F216:H216"/>
    <mergeCell ref="I216:K216"/>
    <mergeCell ref="L216:M216"/>
    <mergeCell ref="N216:P216"/>
    <mergeCell ref="Q216:R216"/>
    <mergeCell ref="S216:T216"/>
    <mergeCell ref="A211:D211"/>
    <mergeCell ref="F211:H211"/>
    <mergeCell ref="I211:K211"/>
    <mergeCell ref="L211:M211"/>
    <mergeCell ref="N211:P211"/>
    <mergeCell ref="Q211:R211"/>
    <mergeCell ref="S211:T211"/>
    <mergeCell ref="A212:D212"/>
    <mergeCell ref="F212:H212"/>
    <mergeCell ref="I212:K212"/>
    <mergeCell ref="L212:M212"/>
    <mergeCell ref="N212:P212"/>
    <mergeCell ref="Q212:R212"/>
    <mergeCell ref="S212:T212"/>
    <mergeCell ref="A213:D213"/>
    <mergeCell ref="F213:H213"/>
    <mergeCell ref="I213:K213"/>
    <mergeCell ref="L213:M213"/>
    <mergeCell ref="N213:P213"/>
    <mergeCell ref="Q213:R213"/>
    <mergeCell ref="S213:T213"/>
    <mergeCell ref="A208:D208"/>
    <mergeCell ref="F208:H208"/>
    <mergeCell ref="I208:K208"/>
    <mergeCell ref="L208:M208"/>
    <mergeCell ref="N208:P208"/>
    <mergeCell ref="Q208:R208"/>
    <mergeCell ref="S208:T208"/>
    <mergeCell ref="A209:D209"/>
    <mergeCell ref="F209:H209"/>
    <mergeCell ref="I209:K209"/>
    <mergeCell ref="L209:M209"/>
    <mergeCell ref="N209:P209"/>
    <mergeCell ref="Q209:R209"/>
    <mergeCell ref="S209:T209"/>
    <mergeCell ref="A210:D210"/>
    <mergeCell ref="F210:H210"/>
    <mergeCell ref="I210:K210"/>
    <mergeCell ref="L210:M210"/>
    <mergeCell ref="N210:P210"/>
    <mergeCell ref="Q210:R210"/>
    <mergeCell ref="S210:T210"/>
    <mergeCell ref="A205:D205"/>
    <mergeCell ref="F205:H205"/>
    <mergeCell ref="I205:K205"/>
    <mergeCell ref="L205:M205"/>
    <mergeCell ref="N205:P205"/>
    <mergeCell ref="Q205:R205"/>
    <mergeCell ref="S205:T205"/>
    <mergeCell ref="A206:D206"/>
    <mergeCell ref="F206:H206"/>
    <mergeCell ref="I206:K206"/>
    <mergeCell ref="L206:M206"/>
    <mergeCell ref="N206:P206"/>
    <mergeCell ref="Q206:R206"/>
    <mergeCell ref="S206:T206"/>
    <mergeCell ref="A207:D207"/>
    <mergeCell ref="F207:H207"/>
    <mergeCell ref="I207:K207"/>
    <mergeCell ref="L207:M207"/>
    <mergeCell ref="N207:P207"/>
    <mergeCell ref="Q207:R207"/>
    <mergeCell ref="S207:T207"/>
    <mergeCell ref="A202:D202"/>
    <mergeCell ref="F202:H202"/>
    <mergeCell ref="I202:K202"/>
    <mergeCell ref="L202:M202"/>
    <mergeCell ref="N202:P202"/>
    <mergeCell ref="Q202:R202"/>
    <mergeCell ref="S202:T202"/>
    <mergeCell ref="A203:D203"/>
    <mergeCell ref="F203:H203"/>
    <mergeCell ref="I203:K203"/>
    <mergeCell ref="L203:M203"/>
    <mergeCell ref="N203:P203"/>
    <mergeCell ref="Q203:R203"/>
    <mergeCell ref="S203:T203"/>
    <mergeCell ref="A204:D204"/>
    <mergeCell ref="F204:H204"/>
    <mergeCell ref="I204:K204"/>
    <mergeCell ref="L204:M204"/>
    <mergeCell ref="N204:P204"/>
    <mergeCell ref="Q204:R204"/>
    <mergeCell ref="S204:T204"/>
    <mergeCell ref="A199:D199"/>
    <mergeCell ref="F199:H199"/>
    <mergeCell ref="I199:K199"/>
    <mergeCell ref="L199:M199"/>
    <mergeCell ref="N199:P199"/>
    <mergeCell ref="Q199:R199"/>
    <mergeCell ref="S199:T199"/>
    <mergeCell ref="A200:D200"/>
    <mergeCell ref="F200:H200"/>
    <mergeCell ref="I200:K200"/>
    <mergeCell ref="L200:M200"/>
    <mergeCell ref="N200:P200"/>
    <mergeCell ref="Q200:R200"/>
    <mergeCell ref="S200:T200"/>
    <mergeCell ref="A201:D201"/>
    <mergeCell ref="F201:H201"/>
    <mergeCell ref="I201:K201"/>
    <mergeCell ref="L201:M201"/>
    <mergeCell ref="N201:P201"/>
    <mergeCell ref="Q201:R201"/>
    <mergeCell ref="S201:T201"/>
    <mergeCell ref="A196:D196"/>
    <mergeCell ref="F196:H196"/>
    <mergeCell ref="I196:K196"/>
    <mergeCell ref="L196:M196"/>
    <mergeCell ref="N196:P196"/>
    <mergeCell ref="Q196:R196"/>
    <mergeCell ref="S196:T196"/>
    <mergeCell ref="A197:D197"/>
    <mergeCell ref="F197:H197"/>
    <mergeCell ref="I197:K197"/>
    <mergeCell ref="L197:M197"/>
    <mergeCell ref="N197:P197"/>
    <mergeCell ref="Q197:R197"/>
    <mergeCell ref="S197:T197"/>
    <mergeCell ref="A198:D198"/>
    <mergeCell ref="F198:H198"/>
    <mergeCell ref="I198:K198"/>
    <mergeCell ref="L198:M198"/>
    <mergeCell ref="N198:P198"/>
    <mergeCell ref="Q198:R198"/>
    <mergeCell ref="S198:T198"/>
    <mergeCell ref="A193:D193"/>
    <mergeCell ref="F193:H193"/>
    <mergeCell ref="I193:K193"/>
    <mergeCell ref="L193:M193"/>
    <mergeCell ref="N193:P193"/>
    <mergeCell ref="Q193:R193"/>
    <mergeCell ref="S193:T193"/>
    <mergeCell ref="A194:D194"/>
    <mergeCell ref="F194:H194"/>
    <mergeCell ref="I194:K194"/>
    <mergeCell ref="L194:M194"/>
    <mergeCell ref="N194:P194"/>
    <mergeCell ref="Q194:R194"/>
    <mergeCell ref="S194:T194"/>
    <mergeCell ref="A195:D195"/>
    <mergeCell ref="F195:H195"/>
    <mergeCell ref="I195:K195"/>
    <mergeCell ref="L195:M195"/>
    <mergeCell ref="N195:P195"/>
    <mergeCell ref="Q195:R195"/>
    <mergeCell ref="S195:T195"/>
    <mergeCell ref="A190:D190"/>
    <mergeCell ref="F190:H190"/>
    <mergeCell ref="I190:K190"/>
    <mergeCell ref="L190:M190"/>
    <mergeCell ref="N190:P190"/>
    <mergeCell ref="Q190:R190"/>
    <mergeCell ref="S190:T190"/>
    <mergeCell ref="A191:D191"/>
    <mergeCell ref="F191:H191"/>
    <mergeCell ref="I191:K191"/>
    <mergeCell ref="L191:M191"/>
    <mergeCell ref="N191:P191"/>
    <mergeCell ref="Q191:R191"/>
    <mergeCell ref="S191:T191"/>
    <mergeCell ref="A192:D192"/>
    <mergeCell ref="F192:H192"/>
    <mergeCell ref="I192:K192"/>
    <mergeCell ref="L192:M192"/>
    <mergeCell ref="N192:P192"/>
    <mergeCell ref="Q192:R192"/>
    <mergeCell ref="S192:T192"/>
    <mergeCell ref="A187:D187"/>
    <mergeCell ref="F187:H187"/>
    <mergeCell ref="I187:K187"/>
    <mergeCell ref="L187:M187"/>
    <mergeCell ref="N187:P187"/>
    <mergeCell ref="Q187:R187"/>
    <mergeCell ref="S187:T187"/>
    <mergeCell ref="A188:D188"/>
    <mergeCell ref="F188:H188"/>
    <mergeCell ref="I188:K188"/>
    <mergeCell ref="L188:M188"/>
    <mergeCell ref="N188:P188"/>
    <mergeCell ref="Q188:R188"/>
    <mergeCell ref="S188:T188"/>
    <mergeCell ref="A189:D189"/>
    <mergeCell ref="F189:H189"/>
    <mergeCell ref="I189:K189"/>
    <mergeCell ref="L189:M189"/>
    <mergeCell ref="N189:P189"/>
    <mergeCell ref="Q189:R189"/>
    <mergeCell ref="S189:T189"/>
    <mergeCell ref="A184:D184"/>
    <mergeCell ref="F184:H184"/>
    <mergeCell ref="I184:K184"/>
    <mergeCell ref="L184:M184"/>
    <mergeCell ref="N184:P184"/>
    <mergeCell ref="Q184:R184"/>
    <mergeCell ref="S184:T184"/>
    <mergeCell ref="A185:D185"/>
    <mergeCell ref="F185:H185"/>
    <mergeCell ref="I185:K185"/>
    <mergeCell ref="L185:M185"/>
    <mergeCell ref="N185:P185"/>
    <mergeCell ref="Q185:R185"/>
    <mergeCell ref="S185:T185"/>
    <mergeCell ref="A186:D186"/>
    <mergeCell ref="F186:H186"/>
    <mergeCell ref="I186:K186"/>
    <mergeCell ref="L186:M186"/>
    <mergeCell ref="N186:P186"/>
    <mergeCell ref="Q186:R186"/>
    <mergeCell ref="S186:T186"/>
    <mergeCell ref="A181:D181"/>
    <mergeCell ref="F181:H181"/>
    <mergeCell ref="I181:K181"/>
    <mergeCell ref="L181:M181"/>
    <mergeCell ref="N181:P181"/>
    <mergeCell ref="Q181:R181"/>
    <mergeCell ref="S181:T181"/>
    <mergeCell ref="A182:D182"/>
    <mergeCell ref="F182:H182"/>
    <mergeCell ref="I182:K182"/>
    <mergeCell ref="L182:M182"/>
    <mergeCell ref="N182:P182"/>
    <mergeCell ref="Q182:R182"/>
    <mergeCell ref="S182:T182"/>
    <mergeCell ref="A183:D183"/>
    <mergeCell ref="F183:H183"/>
    <mergeCell ref="I183:K183"/>
    <mergeCell ref="L183:M183"/>
    <mergeCell ref="N183:P183"/>
    <mergeCell ref="Q183:R183"/>
    <mergeCell ref="S183:T183"/>
    <mergeCell ref="A178:D178"/>
    <mergeCell ref="F178:H178"/>
    <mergeCell ref="I178:K178"/>
    <mergeCell ref="L178:M178"/>
    <mergeCell ref="N178:P178"/>
    <mergeCell ref="Q178:R178"/>
    <mergeCell ref="S178:T178"/>
    <mergeCell ref="A179:D179"/>
    <mergeCell ref="F179:H179"/>
    <mergeCell ref="I179:K179"/>
    <mergeCell ref="L179:M179"/>
    <mergeCell ref="N179:P179"/>
    <mergeCell ref="Q179:R179"/>
    <mergeCell ref="S179:T179"/>
    <mergeCell ref="A180:D180"/>
    <mergeCell ref="F180:H180"/>
    <mergeCell ref="I180:K180"/>
    <mergeCell ref="L180:M180"/>
    <mergeCell ref="N180:P180"/>
    <mergeCell ref="Q180:R180"/>
    <mergeCell ref="S180:T180"/>
    <mergeCell ref="A175:D175"/>
    <mergeCell ref="F175:H175"/>
    <mergeCell ref="I175:K175"/>
    <mergeCell ref="L175:M175"/>
    <mergeCell ref="N175:P175"/>
    <mergeCell ref="Q175:R175"/>
    <mergeCell ref="S175:T175"/>
    <mergeCell ref="A176:D176"/>
    <mergeCell ref="F176:H176"/>
    <mergeCell ref="I176:K176"/>
    <mergeCell ref="L176:M176"/>
    <mergeCell ref="N176:P176"/>
    <mergeCell ref="Q176:R176"/>
    <mergeCell ref="S176:T176"/>
    <mergeCell ref="A177:D177"/>
    <mergeCell ref="F177:H177"/>
    <mergeCell ref="I177:K177"/>
    <mergeCell ref="L177:M177"/>
    <mergeCell ref="N177:P177"/>
    <mergeCell ref="Q177:R177"/>
    <mergeCell ref="S177:T177"/>
    <mergeCell ref="A172:D172"/>
    <mergeCell ref="F172:H172"/>
    <mergeCell ref="I172:K172"/>
    <mergeCell ref="L172:M172"/>
    <mergeCell ref="N172:P172"/>
    <mergeCell ref="Q172:R172"/>
    <mergeCell ref="S172:T172"/>
    <mergeCell ref="A173:D173"/>
    <mergeCell ref="F173:H173"/>
    <mergeCell ref="I173:K173"/>
    <mergeCell ref="L173:M173"/>
    <mergeCell ref="N173:P173"/>
    <mergeCell ref="Q173:R173"/>
    <mergeCell ref="S173:T173"/>
    <mergeCell ref="A174:D174"/>
    <mergeCell ref="F174:H174"/>
    <mergeCell ref="I174:K174"/>
    <mergeCell ref="L174:M174"/>
    <mergeCell ref="N174:P174"/>
    <mergeCell ref="Q174:R174"/>
    <mergeCell ref="S174:T174"/>
    <mergeCell ref="A169:D169"/>
    <mergeCell ref="F169:H169"/>
    <mergeCell ref="I169:K169"/>
    <mergeCell ref="L169:M169"/>
    <mergeCell ref="N169:P169"/>
    <mergeCell ref="Q169:R169"/>
    <mergeCell ref="S169:T169"/>
    <mergeCell ref="A170:D170"/>
    <mergeCell ref="F170:H170"/>
    <mergeCell ref="I170:K170"/>
    <mergeCell ref="L170:M170"/>
    <mergeCell ref="N170:P170"/>
    <mergeCell ref="Q170:R170"/>
    <mergeCell ref="S170:T170"/>
    <mergeCell ref="A171:D171"/>
    <mergeCell ref="F171:H171"/>
    <mergeCell ref="I171:K171"/>
    <mergeCell ref="L171:M171"/>
    <mergeCell ref="N171:P171"/>
    <mergeCell ref="Q171:R171"/>
    <mergeCell ref="S171:T171"/>
    <mergeCell ref="A166:D166"/>
    <mergeCell ref="F166:H166"/>
    <mergeCell ref="I166:K166"/>
    <mergeCell ref="L166:M166"/>
    <mergeCell ref="N166:P166"/>
    <mergeCell ref="Q166:R166"/>
    <mergeCell ref="S166:T166"/>
    <mergeCell ref="A167:D167"/>
    <mergeCell ref="F167:H167"/>
    <mergeCell ref="I167:K167"/>
    <mergeCell ref="L167:M167"/>
    <mergeCell ref="N167:P167"/>
    <mergeCell ref="Q167:R167"/>
    <mergeCell ref="S167:T167"/>
    <mergeCell ref="A168:D168"/>
    <mergeCell ref="F168:H168"/>
    <mergeCell ref="I168:K168"/>
    <mergeCell ref="L168:M168"/>
    <mergeCell ref="N168:P168"/>
    <mergeCell ref="Q168:R168"/>
    <mergeCell ref="S168:T168"/>
    <mergeCell ref="A163:D163"/>
    <mergeCell ref="F163:H163"/>
    <mergeCell ref="I163:K163"/>
    <mergeCell ref="L163:M163"/>
    <mergeCell ref="N163:P163"/>
    <mergeCell ref="Q163:R163"/>
    <mergeCell ref="S163:T163"/>
    <mergeCell ref="A164:D164"/>
    <mergeCell ref="F164:H164"/>
    <mergeCell ref="I164:K164"/>
    <mergeCell ref="L164:M164"/>
    <mergeCell ref="N164:P164"/>
    <mergeCell ref="Q164:R164"/>
    <mergeCell ref="S164:T164"/>
    <mergeCell ref="A165:D165"/>
    <mergeCell ref="F165:H165"/>
    <mergeCell ref="I165:K165"/>
    <mergeCell ref="L165:M165"/>
    <mergeCell ref="N165:P165"/>
    <mergeCell ref="Q165:R165"/>
    <mergeCell ref="S165:T165"/>
    <mergeCell ref="A160:D160"/>
    <mergeCell ref="F160:H160"/>
    <mergeCell ref="I160:K160"/>
    <mergeCell ref="L160:M160"/>
    <mergeCell ref="N160:P160"/>
    <mergeCell ref="Q160:R160"/>
    <mergeCell ref="S160:T160"/>
    <mergeCell ref="A161:D161"/>
    <mergeCell ref="F161:H161"/>
    <mergeCell ref="I161:K161"/>
    <mergeCell ref="L161:M161"/>
    <mergeCell ref="N161:P161"/>
    <mergeCell ref="Q161:R161"/>
    <mergeCell ref="S161:T161"/>
    <mergeCell ref="A162:D162"/>
    <mergeCell ref="F162:H162"/>
    <mergeCell ref="I162:K162"/>
    <mergeCell ref="L162:M162"/>
    <mergeCell ref="N162:P162"/>
    <mergeCell ref="Q162:R162"/>
    <mergeCell ref="S162:T162"/>
    <mergeCell ref="A157:D157"/>
    <mergeCell ref="F157:H157"/>
    <mergeCell ref="I157:K157"/>
    <mergeCell ref="L157:M157"/>
    <mergeCell ref="N157:P157"/>
    <mergeCell ref="Q157:R157"/>
    <mergeCell ref="S157:T157"/>
    <mergeCell ref="A158:D158"/>
    <mergeCell ref="F158:H158"/>
    <mergeCell ref="I158:K158"/>
    <mergeCell ref="L158:M158"/>
    <mergeCell ref="N158:P158"/>
    <mergeCell ref="Q158:R158"/>
    <mergeCell ref="S158:T158"/>
    <mergeCell ref="A159:D159"/>
    <mergeCell ref="F159:H159"/>
    <mergeCell ref="I159:K159"/>
    <mergeCell ref="L159:M159"/>
    <mergeCell ref="N159:P159"/>
    <mergeCell ref="Q159:R159"/>
    <mergeCell ref="S159:T159"/>
    <mergeCell ref="A154:D154"/>
    <mergeCell ref="F154:H154"/>
    <mergeCell ref="I154:K154"/>
    <mergeCell ref="L154:M154"/>
    <mergeCell ref="N154:P154"/>
    <mergeCell ref="Q154:R154"/>
    <mergeCell ref="S154:T154"/>
    <mergeCell ref="A155:D155"/>
    <mergeCell ref="F155:H155"/>
    <mergeCell ref="I155:K155"/>
    <mergeCell ref="L155:M155"/>
    <mergeCell ref="N155:P155"/>
    <mergeCell ref="Q155:R155"/>
    <mergeCell ref="S155:T155"/>
    <mergeCell ref="A156:D156"/>
    <mergeCell ref="F156:H156"/>
    <mergeCell ref="I156:K156"/>
    <mergeCell ref="L156:M156"/>
    <mergeCell ref="N156:P156"/>
    <mergeCell ref="Q156:R156"/>
    <mergeCell ref="S156:T156"/>
    <mergeCell ref="A151:D151"/>
    <mergeCell ref="F151:H151"/>
    <mergeCell ref="I151:K151"/>
    <mergeCell ref="L151:M151"/>
    <mergeCell ref="N151:P151"/>
    <mergeCell ref="Q151:R151"/>
    <mergeCell ref="S151:T151"/>
    <mergeCell ref="A152:D152"/>
    <mergeCell ref="F152:H152"/>
    <mergeCell ref="I152:K152"/>
    <mergeCell ref="L152:M152"/>
    <mergeCell ref="N152:P152"/>
    <mergeCell ref="Q152:R152"/>
    <mergeCell ref="S152:T152"/>
    <mergeCell ref="A153:D153"/>
    <mergeCell ref="F153:H153"/>
    <mergeCell ref="I153:K153"/>
    <mergeCell ref="L153:M153"/>
    <mergeCell ref="N153:P153"/>
    <mergeCell ref="Q153:R153"/>
    <mergeCell ref="S153:T153"/>
    <mergeCell ref="A148:D148"/>
    <mergeCell ref="F148:H148"/>
    <mergeCell ref="I148:K148"/>
    <mergeCell ref="L148:M148"/>
    <mergeCell ref="N148:P148"/>
    <mergeCell ref="Q148:R148"/>
    <mergeCell ref="S148:T148"/>
    <mergeCell ref="A149:D149"/>
    <mergeCell ref="F149:H149"/>
    <mergeCell ref="I149:K149"/>
    <mergeCell ref="L149:M149"/>
    <mergeCell ref="N149:P149"/>
    <mergeCell ref="Q149:R149"/>
    <mergeCell ref="S149:T149"/>
    <mergeCell ref="A150:D150"/>
    <mergeCell ref="F150:H150"/>
    <mergeCell ref="I150:K150"/>
    <mergeCell ref="L150:M150"/>
    <mergeCell ref="N150:P150"/>
    <mergeCell ref="Q150:R150"/>
    <mergeCell ref="S150:T150"/>
    <mergeCell ref="A145:D145"/>
    <mergeCell ref="F145:H145"/>
    <mergeCell ref="I145:K145"/>
    <mergeCell ref="L145:M145"/>
    <mergeCell ref="N145:P145"/>
    <mergeCell ref="Q145:R145"/>
    <mergeCell ref="S145:T145"/>
    <mergeCell ref="A146:D146"/>
    <mergeCell ref="F146:H146"/>
    <mergeCell ref="I146:K146"/>
    <mergeCell ref="L146:M146"/>
    <mergeCell ref="N146:P146"/>
    <mergeCell ref="Q146:R146"/>
    <mergeCell ref="S146:T146"/>
    <mergeCell ref="A147:D147"/>
    <mergeCell ref="F147:H147"/>
    <mergeCell ref="I147:K147"/>
    <mergeCell ref="L147:M147"/>
    <mergeCell ref="N147:P147"/>
    <mergeCell ref="Q147:R147"/>
    <mergeCell ref="S147:T147"/>
    <mergeCell ref="A142:D142"/>
    <mergeCell ref="F142:H142"/>
    <mergeCell ref="I142:K142"/>
    <mergeCell ref="L142:M142"/>
    <mergeCell ref="N142:P142"/>
    <mergeCell ref="Q142:R142"/>
    <mergeCell ref="S142:T142"/>
    <mergeCell ref="A143:D143"/>
    <mergeCell ref="F143:H143"/>
    <mergeCell ref="I143:K143"/>
    <mergeCell ref="L143:M143"/>
    <mergeCell ref="N143:P143"/>
    <mergeCell ref="Q143:R143"/>
    <mergeCell ref="S143:T143"/>
    <mergeCell ref="A144:D144"/>
    <mergeCell ref="F144:H144"/>
    <mergeCell ref="I144:K144"/>
    <mergeCell ref="L144:M144"/>
    <mergeCell ref="N144:P144"/>
    <mergeCell ref="Q144:R144"/>
    <mergeCell ref="S144:T144"/>
    <mergeCell ref="A139:D139"/>
    <mergeCell ref="F139:H139"/>
    <mergeCell ref="I139:K139"/>
    <mergeCell ref="L139:M139"/>
    <mergeCell ref="N139:P139"/>
    <mergeCell ref="Q139:R139"/>
    <mergeCell ref="S139:T139"/>
    <mergeCell ref="A140:D140"/>
    <mergeCell ref="F140:H140"/>
    <mergeCell ref="I140:K140"/>
    <mergeCell ref="L140:M140"/>
    <mergeCell ref="N140:P140"/>
    <mergeCell ref="Q140:R140"/>
    <mergeCell ref="S140:T140"/>
    <mergeCell ref="A141:D141"/>
    <mergeCell ref="F141:H141"/>
    <mergeCell ref="I141:K141"/>
    <mergeCell ref="L141:M141"/>
    <mergeCell ref="N141:P141"/>
    <mergeCell ref="Q141:R141"/>
    <mergeCell ref="S141:T141"/>
    <mergeCell ref="A136:D136"/>
    <mergeCell ref="F136:H136"/>
    <mergeCell ref="I136:K136"/>
    <mergeCell ref="L136:M136"/>
    <mergeCell ref="N136:P136"/>
    <mergeCell ref="Q136:R136"/>
    <mergeCell ref="S136:T136"/>
    <mergeCell ref="A137:D137"/>
    <mergeCell ref="F137:H137"/>
    <mergeCell ref="I137:K137"/>
    <mergeCell ref="L137:M137"/>
    <mergeCell ref="N137:P137"/>
    <mergeCell ref="Q137:R137"/>
    <mergeCell ref="S137:T137"/>
    <mergeCell ref="A138:D138"/>
    <mergeCell ref="F138:H138"/>
    <mergeCell ref="I138:K138"/>
    <mergeCell ref="L138:M138"/>
    <mergeCell ref="N138:P138"/>
    <mergeCell ref="Q138:R138"/>
    <mergeCell ref="S138:T138"/>
    <mergeCell ref="A133:D133"/>
    <mergeCell ref="F133:H133"/>
    <mergeCell ref="I133:K133"/>
    <mergeCell ref="L133:M133"/>
    <mergeCell ref="N133:P133"/>
    <mergeCell ref="Q133:R133"/>
    <mergeCell ref="S133:T133"/>
    <mergeCell ref="A134:D134"/>
    <mergeCell ref="F134:H134"/>
    <mergeCell ref="I134:K134"/>
    <mergeCell ref="L134:M134"/>
    <mergeCell ref="N134:P134"/>
    <mergeCell ref="Q134:R134"/>
    <mergeCell ref="S134:T134"/>
    <mergeCell ref="A135:D135"/>
    <mergeCell ref="F135:H135"/>
    <mergeCell ref="I135:K135"/>
    <mergeCell ref="L135:M135"/>
    <mergeCell ref="N135:P135"/>
    <mergeCell ref="Q135:R135"/>
    <mergeCell ref="S135:T135"/>
    <mergeCell ref="A130:D130"/>
    <mergeCell ref="F130:H130"/>
    <mergeCell ref="I130:K130"/>
    <mergeCell ref="L130:M130"/>
    <mergeCell ref="N130:P130"/>
    <mergeCell ref="Q130:R130"/>
    <mergeCell ref="S130:T130"/>
    <mergeCell ref="A131:D131"/>
    <mergeCell ref="F131:H131"/>
    <mergeCell ref="I131:K131"/>
    <mergeCell ref="L131:M131"/>
    <mergeCell ref="N131:P131"/>
    <mergeCell ref="Q131:R131"/>
    <mergeCell ref="S131:T131"/>
    <mergeCell ref="A132:D132"/>
    <mergeCell ref="F132:H132"/>
    <mergeCell ref="I132:K132"/>
    <mergeCell ref="L132:M132"/>
    <mergeCell ref="N132:P132"/>
    <mergeCell ref="Q132:R132"/>
    <mergeCell ref="S132:T132"/>
    <mergeCell ref="A127:D127"/>
    <mergeCell ref="F127:H127"/>
    <mergeCell ref="I127:K127"/>
    <mergeCell ref="L127:M127"/>
    <mergeCell ref="N127:P127"/>
    <mergeCell ref="Q127:R127"/>
    <mergeCell ref="S127:T127"/>
    <mergeCell ref="A128:D128"/>
    <mergeCell ref="F128:H128"/>
    <mergeCell ref="I128:K128"/>
    <mergeCell ref="L128:M128"/>
    <mergeCell ref="N128:P128"/>
    <mergeCell ref="Q128:R128"/>
    <mergeCell ref="S128:T128"/>
    <mergeCell ref="A129:D129"/>
    <mergeCell ref="F129:H129"/>
    <mergeCell ref="I129:K129"/>
    <mergeCell ref="L129:M129"/>
    <mergeCell ref="N129:P129"/>
    <mergeCell ref="Q129:R129"/>
    <mergeCell ref="S129:T129"/>
    <mergeCell ref="A124:D124"/>
    <mergeCell ref="F124:H124"/>
    <mergeCell ref="I124:K124"/>
    <mergeCell ref="L124:M124"/>
    <mergeCell ref="N124:P124"/>
    <mergeCell ref="Q124:R124"/>
    <mergeCell ref="S124:T124"/>
    <mergeCell ref="A125:D125"/>
    <mergeCell ref="F125:H125"/>
    <mergeCell ref="I125:K125"/>
    <mergeCell ref="L125:M125"/>
    <mergeCell ref="N125:P125"/>
    <mergeCell ref="Q125:R125"/>
    <mergeCell ref="S125:T125"/>
    <mergeCell ref="A126:D126"/>
    <mergeCell ref="F126:H126"/>
    <mergeCell ref="I126:K126"/>
    <mergeCell ref="L126:M126"/>
    <mergeCell ref="N126:P126"/>
    <mergeCell ref="Q126:R126"/>
    <mergeCell ref="S126:T126"/>
    <mergeCell ref="A121:D121"/>
    <mergeCell ref="F121:H121"/>
    <mergeCell ref="I121:K121"/>
    <mergeCell ref="L121:M121"/>
    <mergeCell ref="N121:P121"/>
    <mergeCell ref="Q121:R121"/>
    <mergeCell ref="S121:T121"/>
    <mergeCell ref="A122:D122"/>
    <mergeCell ref="F122:H122"/>
    <mergeCell ref="I122:K122"/>
    <mergeCell ref="L122:M122"/>
    <mergeCell ref="N122:P122"/>
    <mergeCell ref="Q122:R122"/>
    <mergeCell ref="S122:T122"/>
    <mergeCell ref="A123:D123"/>
    <mergeCell ref="F123:H123"/>
    <mergeCell ref="I123:K123"/>
    <mergeCell ref="L123:M123"/>
    <mergeCell ref="N123:P123"/>
    <mergeCell ref="Q123:R123"/>
    <mergeCell ref="S123:T123"/>
    <mergeCell ref="A118:D118"/>
    <mergeCell ref="F118:H118"/>
    <mergeCell ref="I118:K118"/>
    <mergeCell ref="L118:M118"/>
    <mergeCell ref="N118:P118"/>
    <mergeCell ref="Q118:R118"/>
    <mergeCell ref="S118:T118"/>
    <mergeCell ref="A119:D119"/>
    <mergeCell ref="F119:H119"/>
    <mergeCell ref="I119:K119"/>
    <mergeCell ref="L119:M119"/>
    <mergeCell ref="N119:P119"/>
    <mergeCell ref="Q119:R119"/>
    <mergeCell ref="S119:T119"/>
    <mergeCell ref="A120:D120"/>
    <mergeCell ref="F120:H120"/>
    <mergeCell ref="I120:K120"/>
    <mergeCell ref="L120:M120"/>
    <mergeCell ref="N120:P120"/>
    <mergeCell ref="Q120:R120"/>
    <mergeCell ref="S120:T120"/>
    <mergeCell ref="A115:D115"/>
    <mergeCell ref="F115:H115"/>
    <mergeCell ref="I115:K115"/>
    <mergeCell ref="L115:M115"/>
    <mergeCell ref="N115:P115"/>
    <mergeCell ref="Q115:R115"/>
    <mergeCell ref="S115:T115"/>
    <mergeCell ref="A116:D116"/>
    <mergeCell ref="F116:H116"/>
    <mergeCell ref="I116:K116"/>
    <mergeCell ref="L116:M116"/>
    <mergeCell ref="N116:P116"/>
    <mergeCell ref="Q116:R116"/>
    <mergeCell ref="S116:T116"/>
    <mergeCell ref="A117:D117"/>
    <mergeCell ref="F117:H117"/>
    <mergeCell ref="I117:K117"/>
    <mergeCell ref="L117:M117"/>
    <mergeCell ref="N117:P117"/>
    <mergeCell ref="Q117:R117"/>
    <mergeCell ref="S117:T117"/>
    <mergeCell ref="A112:D112"/>
    <mergeCell ref="F112:H112"/>
    <mergeCell ref="I112:K112"/>
    <mergeCell ref="L112:M112"/>
    <mergeCell ref="N112:P112"/>
    <mergeCell ref="Q112:R112"/>
    <mergeCell ref="S112:T112"/>
    <mergeCell ref="A113:D113"/>
    <mergeCell ref="F113:H113"/>
    <mergeCell ref="I113:K113"/>
    <mergeCell ref="L113:M113"/>
    <mergeCell ref="N113:P113"/>
    <mergeCell ref="Q113:R113"/>
    <mergeCell ref="S113:T113"/>
    <mergeCell ref="A114:D114"/>
    <mergeCell ref="F114:H114"/>
    <mergeCell ref="I114:K114"/>
    <mergeCell ref="L114:M114"/>
    <mergeCell ref="N114:P114"/>
    <mergeCell ref="Q114:R114"/>
    <mergeCell ref="S114:T114"/>
    <mergeCell ref="A109:D109"/>
    <mergeCell ref="F109:H109"/>
    <mergeCell ref="I109:K109"/>
    <mergeCell ref="L109:M109"/>
    <mergeCell ref="N109:P109"/>
    <mergeCell ref="Q109:R109"/>
    <mergeCell ref="S109:T109"/>
    <mergeCell ref="A110:D110"/>
    <mergeCell ref="F110:H110"/>
    <mergeCell ref="I110:K110"/>
    <mergeCell ref="L110:M110"/>
    <mergeCell ref="N110:P110"/>
    <mergeCell ref="Q110:R110"/>
    <mergeCell ref="S110:T110"/>
    <mergeCell ref="A111:D111"/>
    <mergeCell ref="F111:H111"/>
    <mergeCell ref="I111:K111"/>
    <mergeCell ref="L111:M111"/>
    <mergeCell ref="N111:P111"/>
    <mergeCell ref="Q111:R111"/>
    <mergeCell ref="S111:T111"/>
    <mergeCell ref="A106:D106"/>
    <mergeCell ref="F106:H106"/>
    <mergeCell ref="I106:K106"/>
    <mergeCell ref="L106:M106"/>
    <mergeCell ref="N106:P106"/>
    <mergeCell ref="Q106:R106"/>
    <mergeCell ref="S106:T106"/>
    <mergeCell ref="A107:D107"/>
    <mergeCell ref="F107:H107"/>
    <mergeCell ref="I107:K107"/>
    <mergeCell ref="L107:M107"/>
    <mergeCell ref="N107:P107"/>
    <mergeCell ref="Q107:R107"/>
    <mergeCell ref="S107:T107"/>
    <mergeCell ref="A108:D108"/>
    <mergeCell ref="F108:H108"/>
    <mergeCell ref="I108:K108"/>
    <mergeCell ref="L108:M108"/>
    <mergeCell ref="N108:P108"/>
    <mergeCell ref="Q108:R108"/>
    <mergeCell ref="S108:T108"/>
    <mergeCell ref="A103:D103"/>
    <mergeCell ref="F103:H103"/>
    <mergeCell ref="I103:K103"/>
    <mergeCell ref="L103:M103"/>
    <mergeCell ref="N103:P103"/>
    <mergeCell ref="Q103:R103"/>
    <mergeCell ref="S103:T103"/>
    <mergeCell ref="A104:D104"/>
    <mergeCell ref="F104:H104"/>
    <mergeCell ref="I104:K104"/>
    <mergeCell ref="L104:M104"/>
    <mergeCell ref="N104:P104"/>
    <mergeCell ref="Q104:R104"/>
    <mergeCell ref="S104:T104"/>
    <mergeCell ref="A105:D105"/>
    <mergeCell ref="F105:H105"/>
    <mergeCell ref="I105:K105"/>
    <mergeCell ref="L105:M105"/>
    <mergeCell ref="N105:P105"/>
    <mergeCell ref="Q105:R105"/>
    <mergeCell ref="S105:T105"/>
    <mergeCell ref="A100:D100"/>
    <mergeCell ref="F100:H100"/>
    <mergeCell ref="I100:K100"/>
    <mergeCell ref="L100:M100"/>
    <mergeCell ref="N100:P100"/>
    <mergeCell ref="Q100:R100"/>
    <mergeCell ref="S100:T100"/>
    <mergeCell ref="A101:D101"/>
    <mergeCell ref="F101:H101"/>
    <mergeCell ref="I101:K101"/>
    <mergeCell ref="L101:M101"/>
    <mergeCell ref="N101:P101"/>
    <mergeCell ref="Q101:R101"/>
    <mergeCell ref="S101:T101"/>
    <mergeCell ref="A102:D102"/>
    <mergeCell ref="F102:H102"/>
    <mergeCell ref="I102:K102"/>
    <mergeCell ref="L102:M102"/>
    <mergeCell ref="N102:P102"/>
    <mergeCell ref="Q102:R102"/>
    <mergeCell ref="S102:T102"/>
    <mergeCell ref="A97:D97"/>
    <mergeCell ref="F97:H97"/>
    <mergeCell ref="I97:K97"/>
    <mergeCell ref="L97:M97"/>
    <mergeCell ref="N97:P97"/>
    <mergeCell ref="Q97:R97"/>
    <mergeCell ref="S97:T97"/>
    <mergeCell ref="A98:D98"/>
    <mergeCell ref="F98:H98"/>
    <mergeCell ref="I98:K98"/>
    <mergeCell ref="L98:M98"/>
    <mergeCell ref="N98:P98"/>
    <mergeCell ref="Q98:R98"/>
    <mergeCell ref="S98:T98"/>
    <mergeCell ref="A99:D99"/>
    <mergeCell ref="F99:H99"/>
    <mergeCell ref="I99:K99"/>
    <mergeCell ref="L99:M99"/>
    <mergeCell ref="N99:P99"/>
    <mergeCell ref="Q99:R99"/>
    <mergeCell ref="S99:T99"/>
    <mergeCell ref="A94:D94"/>
    <mergeCell ref="F94:H94"/>
    <mergeCell ref="I94:K94"/>
    <mergeCell ref="L94:M94"/>
    <mergeCell ref="N94:P94"/>
    <mergeCell ref="Q94:R94"/>
    <mergeCell ref="S94:T94"/>
    <mergeCell ref="A95:D95"/>
    <mergeCell ref="F95:H95"/>
    <mergeCell ref="I95:K95"/>
    <mergeCell ref="L95:M95"/>
    <mergeCell ref="N95:P95"/>
    <mergeCell ref="Q95:R95"/>
    <mergeCell ref="S95:T95"/>
    <mergeCell ref="A96:D96"/>
    <mergeCell ref="F96:H96"/>
    <mergeCell ref="I96:K96"/>
    <mergeCell ref="L96:M96"/>
    <mergeCell ref="N96:P96"/>
    <mergeCell ref="Q96:R96"/>
    <mergeCell ref="S96:T96"/>
    <mergeCell ref="A91:D91"/>
    <mergeCell ref="F91:H91"/>
    <mergeCell ref="I91:K91"/>
    <mergeCell ref="L91:M91"/>
    <mergeCell ref="N91:P91"/>
    <mergeCell ref="Q91:R91"/>
    <mergeCell ref="S91:T91"/>
    <mergeCell ref="A92:D92"/>
    <mergeCell ref="F92:H92"/>
    <mergeCell ref="I92:K92"/>
    <mergeCell ref="L92:M92"/>
    <mergeCell ref="N92:P92"/>
    <mergeCell ref="Q92:R92"/>
    <mergeCell ref="S92:T92"/>
    <mergeCell ref="A93:D93"/>
    <mergeCell ref="F93:H93"/>
    <mergeCell ref="I93:K93"/>
    <mergeCell ref="L93:M93"/>
    <mergeCell ref="N93:P93"/>
    <mergeCell ref="Q93:R93"/>
    <mergeCell ref="S93:T93"/>
    <mergeCell ref="A88:D88"/>
    <mergeCell ref="F88:H88"/>
    <mergeCell ref="I88:K88"/>
    <mergeCell ref="L88:M88"/>
    <mergeCell ref="N88:P88"/>
    <mergeCell ref="Q88:R88"/>
    <mergeCell ref="S88:T88"/>
    <mergeCell ref="A89:D89"/>
    <mergeCell ref="F89:H89"/>
    <mergeCell ref="I89:K89"/>
    <mergeCell ref="L89:M89"/>
    <mergeCell ref="N89:P89"/>
    <mergeCell ref="Q89:R89"/>
    <mergeCell ref="S89:T89"/>
    <mergeCell ref="A90:D90"/>
    <mergeCell ref="F90:H90"/>
    <mergeCell ref="I90:K90"/>
    <mergeCell ref="L90:M90"/>
    <mergeCell ref="N90:P90"/>
    <mergeCell ref="Q90:R90"/>
    <mergeCell ref="S90:T90"/>
    <mergeCell ref="A85:D85"/>
    <mergeCell ref="F85:H85"/>
    <mergeCell ref="I85:K85"/>
    <mergeCell ref="L85:M85"/>
    <mergeCell ref="N85:P85"/>
    <mergeCell ref="Q85:R85"/>
    <mergeCell ref="S85:T85"/>
    <mergeCell ref="A86:D86"/>
    <mergeCell ref="F86:H86"/>
    <mergeCell ref="I86:K86"/>
    <mergeCell ref="L86:M86"/>
    <mergeCell ref="N86:P86"/>
    <mergeCell ref="Q86:R86"/>
    <mergeCell ref="S86:T86"/>
    <mergeCell ref="A87:D87"/>
    <mergeCell ref="F87:H87"/>
    <mergeCell ref="I87:K87"/>
    <mergeCell ref="L87:M87"/>
    <mergeCell ref="N87:P87"/>
    <mergeCell ref="Q87:R87"/>
    <mergeCell ref="S87:T87"/>
    <mergeCell ref="A82:D82"/>
    <mergeCell ref="F82:H82"/>
    <mergeCell ref="I82:K82"/>
    <mergeCell ref="L82:M82"/>
    <mergeCell ref="N82:P82"/>
    <mergeCell ref="Q82:R82"/>
    <mergeCell ref="S82:T82"/>
    <mergeCell ref="A83:D83"/>
    <mergeCell ref="F83:H83"/>
    <mergeCell ref="I83:K83"/>
    <mergeCell ref="L83:M83"/>
    <mergeCell ref="N83:P83"/>
    <mergeCell ref="Q83:R83"/>
    <mergeCell ref="S83:T83"/>
    <mergeCell ref="A84:D84"/>
    <mergeCell ref="F84:H84"/>
    <mergeCell ref="I84:K84"/>
    <mergeCell ref="L84:M84"/>
    <mergeCell ref="N84:P84"/>
    <mergeCell ref="Q84:R84"/>
    <mergeCell ref="S84:T84"/>
    <mergeCell ref="A79:D79"/>
    <mergeCell ref="F79:H79"/>
    <mergeCell ref="I79:K79"/>
    <mergeCell ref="L79:M79"/>
    <mergeCell ref="N79:P79"/>
    <mergeCell ref="Q79:R79"/>
    <mergeCell ref="S79:T79"/>
    <mergeCell ref="A80:D80"/>
    <mergeCell ref="F80:H80"/>
    <mergeCell ref="I80:K80"/>
    <mergeCell ref="L80:M80"/>
    <mergeCell ref="N80:P80"/>
    <mergeCell ref="Q80:R80"/>
    <mergeCell ref="S80:T80"/>
    <mergeCell ref="A81:D81"/>
    <mergeCell ref="F81:H81"/>
    <mergeCell ref="I81:K81"/>
    <mergeCell ref="L81:M81"/>
    <mergeCell ref="N81:P81"/>
    <mergeCell ref="Q81:R81"/>
    <mergeCell ref="S81:T81"/>
    <mergeCell ref="A76:D76"/>
    <mergeCell ref="F76:H76"/>
    <mergeCell ref="I76:K76"/>
    <mergeCell ref="L76:M76"/>
    <mergeCell ref="N76:P76"/>
    <mergeCell ref="Q76:R76"/>
    <mergeCell ref="S76:T76"/>
    <mergeCell ref="A77:D77"/>
    <mergeCell ref="F77:H77"/>
    <mergeCell ref="I77:K77"/>
    <mergeCell ref="L77:M77"/>
    <mergeCell ref="N77:P77"/>
    <mergeCell ref="Q77:R77"/>
    <mergeCell ref="S77:T77"/>
    <mergeCell ref="A78:D78"/>
    <mergeCell ref="F78:H78"/>
    <mergeCell ref="I78:K78"/>
    <mergeCell ref="L78:M78"/>
    <mergeCell ref="N78:P78"/>
    <mergeCell ref="Q78:R78"/>
    <mergeCell ref="S78:T78"/>
    <mergeCell ref="A73:D73"/>
    <mergeCell ref="F73:H73"/>
    <mergeCell ref="I73:K73"/>
    <mergeCell ref="L73:M73"/>
    <mergeCell ref="N73:P73"/>
    <mergeCell ref="Q73:R73"/>
    <mergeCell ref="S73:T73"/>
    <mergeCell ref="A74:D74"/>
    <mergeCell ref="F74:H74"/>
    <mergeCell ref="I74:K74"/>
    <mergeCell ref="L74:M74"/>
    <mergeCell ref="N74:P74"/>
    <mergeCell ref="Q74:R74"/>
    <mergeCell ref="S74:T74"/>
    <mergeCell ref="A75:D75"/>
    <mergeCell ref="F75:H75"/>
    <mergeCell ref="I75:K75"/>
    <mergeCell ref="L75:M75"/>
    <mergeCell ref="N75:P75"/>
    <mergeCell ref="Q75:R75"/>
    <mergeCell ref="S75:T75"/>
    <mergeCell ref="A70:D70"/>
    <mergeCell ref="F70:H70"/>
    <mergeCell ref="I70:K70"/>
    <mergeCell ref="L70:M70"/>
    <mergeCell ref="N70:P70"/>
    <mergeCell ref="Q70:R70"/>
    <mergeCell ref="S70:T70"/>
    <mergeCell ref="A71:D71"/>
    <mergeCell ref="F71:H71"/>
    <mergeCell ref="I71:K71"/>
    <mergeCell ref="L71:M71"/>
    <mergeCell ref="N71:P71"/>
    <mergeCell ref="Q71:R71"/>
    <mergeCell ref="S71:T71"/>
    <mergeCell ref="A72:D72"/>
    <mergeCell ref="F72:H72"/>
    <mergeCell ref="I72:K72"/>
    <mergeCell ref="L72:M72"/>
    <mergeCell ref="N72:P72"/>
    <mergeCell ref="Q72:R72"/>
    <mergeCell ref="S72:T72"/>
    <mergeCell ref="A67:D67"/>
    <mergeCell ref="F67:H67"/>
    <mergeCell ref="I67:K67"/>
    <mergeCell ref="L67:M67"/>
    <mergeCell ref="N67:P67"/>
    <mergeCell ref="Q67:R67"/>
    <mergeCell ref="S67:T67"/>
    <mergeCell ref="A68:D68"/>
    <mergeCell ref="F68:H68"/>
    <mergeCell ref="I68:K68"/>
    <mergeCell ref="L68:M68"/>
    <mergeCell ref="N68:P68"/>
    <mergeCell ref="Q68:R68"/>
    <mergeCell ref="S68:T68"/>
    <mergeCell ref="A69:D69"/>
    <mergeCell ref="F69:H69"/>
    <mergeCell ref="I69:K69"/>
    <mergeCell ref="L69:M69"/>
    <mergeCell ref="N69:P69"/>
    <mergeCell ref="Q69:R69"/>
    <mergeCell ref="S69:T69"/>
    <mergeCell ref="A64:D64"/>
    <mergeCell ref="F64:H64"/>
    <mergeCell ref="I64:K64"/>
    <mergeCell ref="L64:M64"/>
    <mergeCell ref="N64:P64"/>
    <mergeCell ref="Q64:R64"/>
    <mergeCell ref="S64:T64"/>
    <mergeCell ref="A65:D65"/>
    <mergeCell ref="F65:H65"/>
    <mergeCell ref="I65:K65"/>
    <mergeCell ref="L65:M65"/>
    <mergeCell ref="N65:P65"/>
    <mergeCell ref="Q65:R65"/>
    <mergeCell ref="S65:T65"/>
    <mergeCell ref="A66:D66"/>
    <mergeCell ref="F66:H66"/>
    <mergeCell ref="I66:K66"/>
    <mergeCell ref="L66:M66"/>
    <mergeCell ref="N66:P66"/>
    <mergeCell ref="Q66:R66"/>
    <mergeCell ref="S66:T66"/>
    <mergeCell ref="A61:D61"/>
    <mergeCell ref="F61:H61"/>
    <mergeCell ref="I61:K61"/>
    <mergeCell ref="L61:M61"/>
    <mergeCell ref="N61:P61"/>
    <mergeCell ref="Q61:R61"/>
    <mergeCell ref="S61:T61"/>
    <mergeCell ref="A62:D62"/>
    <mergeCell ref="F62:H62"/>
    <mergeCell ref="I62:K62"/>
    <mergeCell ref="L62:M62"/>
    <mergeCell ref="N62:P62"/>
    <mergeCell ref="Q62:R62"/>
    <mergeCell ref="S62:T62"/>
    <mergeCell ref="A63:D63"/>
    <mergeCell ref="F63:H63"/>
    <mergeCell ref="I63:K63"/>
    <mergeCell ref="L63:M63"/>
    <mergeCell ref="N63:P63"/>
    <mergeCell ref="Q63:R63"/>
    <mergeCell ref="S63:T63"/>
    <mergeCell ref="A58:D58"/>
    <mergeCell ref="F58:H58"/>
    <mergeCell ref="I58:K58"/>
    <mergeCell ref="L58:M58"/>
    <mergeCell ref="N58:P58"/>
    <mergeCell ref="Q58:R58"/>
    <mergeCell ref="S58:T58"/>
    <mergeCell ref="A59:D59"/>
    <mergeCell ref="F59:H59"/>
    <mergeCell ref="I59:K59"/>
    <mergeCell ref="L59:M59"/>
    <mergeCell ref="N59:P59"/>
    <mergeCell ref="Q59:R59"/>
    <mergeCell ref="S59:T59"/>
    <mergeCell ref="A60:D60"/>
    <mergeCell ref="F60:H60"/>
    <mergeCell ref="I60:K60"/>
    <mergeCell ref="L60:M60"/>
    <mergeCell ref="N60:P60"/>
    <mergeCell ref="Q60:R60"/>
    <mergeCell ref="S60:T60"/>
    <mergeCell ref="A55:D55"/>
    <mergeCell ref="F55:H55"/>
    <mergeCell ref="I55:K55"/>
    <mergeCell ref="L55:M55"/>
    <mergeCell ref="N55:P55"/>
    <mergeCell ref="Q55:R55"/>
    <mergeCell ref="S55:T55"/>
    <mergeCell ref="A56:D56"/>
    <mergeCell ref="F56:H56"/>
    <mergeCell ref="I56:K56"/>
    <mergeCell ref="L56:M56"/>
    <mergeCell ref="N56:P56"/>
    <mergeCell ref="Q56:R56"/>
    <mergeCell ref="S56:T56"/>
    <mergeCell ref="A57:D57"/>
    <mergeCell ref="F57:H57"/>
    <mergeCell ref="I57:K57"/>
    <mergeCell ref="L57:M57"/>
    <mergeCell ref="N57:P57"/>
    <mergeCell ref="Q57:R57"/>
    <mergeCell ref="S57:T57"/>
    <mergeCell ref="A52:D52"/>
    <mergeCell ref="F52:H52"/>
    <mergeCell ref="I52:K52"/>
    <mergeCell ref="L52:M52"/>
    <mergeCell ref="N52:P52"/>
    <mergeCell ref="Q52:R52"/>
    <mergeCell ref="S52:T52"/>
    <mergeCell ref="A53:D53"/>
    <mergeCell ref="F53:H53"/>
    <mergeCell ref="I53:K53"/>
    <mergeCell ref="L53:M53"/>
    <mergeCell ref="N53:P53"/>
    <mergeCell ref="Q53:R53"/>
    <mergeCell ref="S53:T53"/>
    <mergeCell ref="A54:D54"/>
    <mergeCell ref="F54:H54"/>
    <mergeCell ref="I54:K54"/>
    <mergeCell ref="L54:M54"/>
    <mergeCell ref="N54:P54"/>
    <mergeCell ref="Q54:R54"/>
    <mergeCell ref="S54:T54"/>
    <mergeCell ref="A49:D49"/>
    <mergeCell ref="F49:H49"/>
    <mergeCell ref="I49:K49"/>
    <mergeCell ref="L49:M49"/>
    <mergeCell ref="N49:P49"/>
    <mergeCell ref="Q49:R49"/>
    <mergeCell ref="S49:T49"/>
    <mergeCell ref="A50:D50"/>
    <mergeCell ref="F50:H50"/>
    <mergeCell ref="I50:K50"/>
    <mergeCell ref="L50:M50"/>
    <mergeCell ref="N50:P50"/>
    <mergeCell ref="Q50:R50"/>
    <mergeCell ref="S50:T50"/>
    <mergeCell ref="A51:D51"/>
    <mergeCell ref="F51:H51"/>
    <mergeCell ref="I51:K51"/>
    <mergeCell ref="L51:M51"/>
    <mergeCell ref="N51:P51"/>
    <mergeCell ref="Q51:R51"/>
    <mergeCell ref="S51:T51"/>
    <mergeCell ref="A46:D46"/>
    <mergeCell ref="F46:H46"/>
    <mergeCell ref="I46:K46"/>
    <mergeCell ref="L46:M46"/>
    <mergeCell ref="N46:P46"/>
    <mergeCell ref="Q46:R46"/>
    <mergeCell ref="S46:T46"/>
    <mergeCell ref="A47:D47"/>
    <mergeCell ref="F47:H47"/>
    <mergeCell ref="I47:K47"/>
    <mergeCell ref="L47:M47"/>
    <mergeCell ref="N47:P47"/>
    <mergeCell ref="Q47:R47"/>
    <mergeCell ref="S47:T47"/>
    <mergeCell ref="A48:D48"/>
    <mergeCell ref="F48:H48"/>
    <mergeCell ref="I48:K48"/>
    <mergeCell ref="L48:M48"/>
    <mergeCell ref="N48:P48"/>
    <mergeCell ref="Q48:R48"/>
    <mergeCell ref="S48:T48"/>
    <mergeCell ref="A43:D43"/>
    <mergeCell ref="F43:H43"/>
    <mergeCell ref="I43:K43"/>
    <mergeCell ref="L43:M43"/>
    <mergeCell ref="N43:P43"/>
    <mergeCell ref="Q43:R43"/>
    <mergeCell ref="S43:T43"/>
    <mergeCell ref="A44:D44"/>
    <mergeCell ref="F44:H44"/>
    <mergeCell ref="I44:K44"/>
    <mergeCell ref="L44:M44"/>
    <mergeCell ref="N44:P44"/>
    <mergeCell ref="Q44:R44"/>
    <mergeCell ref="S44:T44"/>
    <mergeCell ref="A45:D45"/>
    <mergeCell ref="F45:H45"/>
    <mergeCell ref="I45:K45"/>
    <mergeCell ref="L45:M45"/>
    <mergeCell ref="N45:P45"/>
    <mergeCell ref="Q45:R45"/>
    <mergeCell ref="S45:T45"/>
    <mergeCell ref="A40:D40"/>
    <mergeCell ref="F40:H40"/>
    <mergeCell ref="I40:K40"/>
    <mergeCell ref="L40:M40"/>
    <mergeCell ref="N40:P40"/>
    <mergeCell ref="Q40:R40"/>
    <mergeCell ref="S40:T40"/>
    <mergeCell ref="A41:D41"/>
    <mergeCell ref="F41:H41"/>
    <mergeCell ref="I41:K41"/>
    <mergeCell ref="L41:M41"/>
    <mergeCell ref="N41:P41"/>
    <mergeCell ref="Q41:R41"/>
    <mergeCell ref="S41:T41"/>
    <mergeCell ref="A42:D42"/>
    <mergeCell ref="F42:H42"/>
    <mergeCell ref="I42:K42"/>
    <mergeCell ref="L42:M42"/>
    <mergeCell ref="N42:P42"/>
    <mergeCell ref="Q42:R42"/>
    <mergeCell ref="S42:T42"/>
    <mergeCell ref="A37:D37"/>
    <mergeCell ref="F37:H37"/>
    <mergeCell ref="I37:K37"/>
    <mergeCell ref="L37:M37"/>
    <mergeCell ref="N37:P37"/>
    <mergeCell ref="Q37:R37"/>
    <mergeCell ref="S37:T37"/>
    <mergeCell ref="A38:D38"/>
    <mergeCell ref="F38:H38"/>
    <mergeCell ref="I38:K38"/>
    <mergeCell ref="L38:M38"/>
    <mergeCell ref="N38:P38"/>
    <mergeCell ref="Q38:R38"/>
    <mergeCell ref="S38:T38"/>
    <mergeCell ref="A39:D39"/>
    <mergeCell ref="F39:H39"/>
    <mergeCell ref="I39:K39"/>
    <mergeCell ref="L39:M39"/>
    <mergeCell ref="N39:P39"/>
    <mergeCell ref="Q39:R39"/>
    <mergeCell ref="S39:T39"/>
    <mergeCell ref="A34:D34"/>
    <mergeCell ref="F34:H34"/>
    <mergeCell ref="I34:K34"/>
    <mergeCell ref="L34:M34"/>
    <mergeCell ref="N34:P34"/>
    <mergeCell ref="Q34:R34"/>
    <mergeCell ref="S34:T34"/>
    <mergeCell ref="A35:D35"/>
    <mergeCell ref="F35:H35"/>
    <mergeCell ref="I35:K35"/>
    <mergeCell ref="L35:M35"/>
    <mergeCell ref="N35:P35"/>
    <mergeCell ref="Q35:R35"/>
    <mergeCell ref="S35:T35"/>
    <mergeCell ref="A36:D36"/>
    <mergeCell ref="F36:H36"/>
    <mergeCell ref="I36:K36"/>
    <mergeCell ref="L36:M36"/>
    <mergeCell ref="N36:P36"/>
    <mergeCell ref="Q36:R36"/>
    <mergeCell ref="S36:T36"/>
    <mergeCell ref="A31:D31"/>
    <mergeCell ref="F31:H31"/>
    <mergeCell ref="I31:K31"/>
    <mergeCell ref="L31:M31"/>
    <mergeCell ref="N31:P31"/>
    <mergeCell ref="Q31:R31"/>
    <mergeCell ref="S31:T31"/>
    <mergeCell ref="A32:D32"/>
    <mergeCell ref="F32:H32"/>
    <mergeCell ref="I32:K32"/>
    <mergeCell ref="L32:M32"/>
    <mergeCell ref="N32:P32"/>
    <mergeCell ref="Q32:R32"/>
    <mergeCell ref="S32:T32"/>
    <mergeCell ref="A33:D33"/>
    <mergeCell ref="F33:H33"/>
    <mergeCell ref="I33:K33"/>
    <mergeCell ref="L33:M33"/>
    <mergeCell ref="N33:P33"/>
    <mergeCell ref="Q33:R33"/>
    <mergeCell ref="S33:T33"/>
    <mergeCell ref="A28:D28"/>
    <mergeCell ref="F28:H28"/>
    <mergeCell ref="I28:K28"/>
    <mergeCell ref="L28:M28"/>
    <mergeCell ref="N28:P28"/>
    <mergeCell ref="Q28:R28"/>
    <mergeCell ref="S28:T28"/>
    <mergeCell ref="A29:D29"/>
    <mergeCell ref="F29:H29"/>
    <mergeCell ref="I29:K29"/>
    <mergeCell ref="L29:M29"/>
    <mergeCell ref="N29:P29"/>
    <mergeCell ref="Q29:R29"/>
    <mergeCell ref="S29:T29"/>
    <mergeCell ref="A30:D30"/>
    <mergeCell ref="F30:H30"/>
    <mergeCell ref="I30:K30"/>
    <mergeCell ref="L30:M30"/>
    <mergeCell ref="N30:P30"/>
    <mergeCell ref="Q30:R30"/>
    <mergeCell ref="S30:T30"/>
    <mergeCell ref="A25:D25"/>
    <mergeCell ref="F25:H25"/>
    <mergeCell ref="I25:K25"/>
    <mergeCell ref="L25:M25"/>
    <mergeCell ref="N25:P25"/>
    <mergeCell ref="Q25:R25"/>
    <mergeCell ref="S25:T25"/>
    <mergeCell ref="A26:D26"/>
    <mergeCell ref="F26:H26"/>
    <mergeCell ref="I26:K26"/>
    <mergeCell ref="L26:M26"/>
    <mergeCell ref="N26:P26"/>
    <mergeCell ref="Q26:R26"/>
    <mergeCell ref="S26:T26"/>
    <mergeCell ref="A27:D27"/>
    <mergeCell ref="F27:H27"/>
    <mergeCell ref="I27:K27"/>
    <mergeCell ref="L27:M27"/>
    <mergeCell ref="N27:P27"/>
    <mergeCell ref="Q27:R27"/>
    <mergeCell ref="S27:T27"/>
    <mergeCell ref="A22:D22"/>
    <mergeCell ref="F22:H22"/>
    <mergeCell ref="I22:K22"/>
    <mergeCell ref="L22:M22"/>
    <mergeCell ref="N22:P22"/>
    <mergeCell ref="Q22:R22"/>
    <mergeCell ref="S22:T22"/>
    <mergeCell ref="A23:D23"/>
    <mergeCell ref="F23:H23"/>
    <mergeCell ref="I23:K23"/>
    <mergeCell ref="L23:M23"/>
    <mergeCell ref="N23:P23"/>
    <mergeCell ref="Q23:R23"/>
    <mergeCell ref="S23:T23"/>
    <mergeCell ref="A24:D24"/>
    <mergeCell ref="F24:H24"/>
    <mergeCell ref="I24:K24"/>
    <mergeCell ref="L24:M24"/>
    <mergeCell ref="N24:P24"/>
    <mergeCell ref="Q24:R24"/>
    <mergeCell ref="S24:T24"/>
    <mergeCell ref="A19:D19"/>
    <mergeCell ref="F19:H19"/>
    <mergeCell ref="I19:K19"/>
    <mergeCell ref="L19:M19"/>
    <mergeCell ref="N19:P19"/>
    <mergeCell ref="Q19:R19"/>
    <mergeCell ref="S19:T19"/>
    <mergeCell ref="A20:D20"/>
    <mergeCell ref="F20:H20"/>
    <mergeCell ref="I20:K20"/>
    <mergeCell ref="L20:M20"/>
    <mergeCell ref="N20:P20"/>
    <mergeCell ref="Q20:R20"/>
    <mergeCell ref="S20:T20"/>
    <mergeCell ref="A21:D21"/>
    <mergeCell ref="F21:H21"/>
    <mergeCell ref="I21:K21"/>
    <mergeCell ref="L21:M21"/>
    <mergeCell ref="N21:P21"/>
    <mergeCell ref="Q21:R21"/>
    <mergeCell ref="S21:T21"/>
    <mergeCell ref="A16:D16"/>
    <mergeCell ref="F16:H16"/>
    <mergeCell ref="I16:K16"/>
    <mergeCell ref="L16:M16"/>
    <mergeCell ref="N16:P16"/>
    <mergeCell ref="Q16:R16"/>
    <mergeCell ref="S16:T16"/>
    <mergeCell ref="A17:D17"/>
    <mergeCell ref="F17:H17"/>
    <mergeCell ref="I17:K17"/>
    <mergeCell ref="L17:M17"/>
    <mergeCell ref="N17:P17"/>
    <mergeCell ref="Q17:R17"/>
    <mergeCell ref="S17:T17"/>
    <mergeCell ref="A18:D18"/>
    <mergeCell ref="F18:H18"/>
    <mergeCell ref="I18:K18"/>
    <mergeCell ref="L18:M18"/>
    <mergeCell ref="N18:P18"/>
    <mergeCell ref="Q18:R18"/>
    <mergeCell ref="S18:T18"/>
    <mergeCell ref="A13:D13"/>
    <mergeCell ref="F13:H13"/>
    <mergeCell ref="I13:K13"/>
    <mergeCell ref="L13:M13"/>
    <mergeCell ref="N13:P13"/>
    <mergeCell ref="Q13:R13"/>
    <mergeCell ref="S13:T13"/>
    <mergeCell ref="A14:D14"/>
    <mergeCell ref="F14:H14"/>
    <mergeCell ref="I14:K14"/>
    <mergeCell ref="L14:M14"/>
    <mergeCell ref="N14:P14"/>
    <mergeCell ref="Q14:R14"/>
    <mergeCell ref="S14:T14"/>
    <mergeCell ref="A15:D15"/>
    <mergeCell ref="F15:H15"/>
    <mergeCell ref="I15:K15"/>
    <mergeCell ref="L15:M15"/>
    <mergeCell ref="N15:P15"/>
    <mergeCell ref="Q15:R15"/>
    <mergeCell ref="S15:T15"/>
    <mergeCell ref="A8:T8"/>
    <mergeCell ref="A9:T9"/>
    <mergeCell ref="A10:D11"/>
    <mergeCell ref="E10:E11"/>
    <mergeCell ref="F10:H11"/>
    <mergeCell ref="I10:K11"/>
    <mergeCell ref="L10:M11"/>
    <mergeCell ref="N10:T10"/>
    <mergeCell ref="N11:P11"/>
    <mergeCell ref="Q11:R11"/>
    <mergeCell ref="S11:T11"/>
    <mergeCell ref="A12:D12"/>
    <mergeCell ref="F12:H12"/>
    <mergeCell ref="I12:K12"/>
    <mergeCell ref="L12:M12"/>
    <mergeCell ref="N12:P12"/>
    <mergeCell ref="Q12:R12"/>
    <mergeCell ref="S12:T12"/>
    <mergeCell ref="A5:D5"/>
    <mergeCell ref="E5:G5"/>
    <mergeCell ref="H5:J5"/>
    <mergeCell ref="K5:L5"/>
    <mergeCell ref="M5:O5"/>
    <mergeCell ref="P5:Q5"/>
    <mergeCell ref="R5:S5"/>
    <mergeCell ref="T5:V5"/>
    <mergeCell ref="T6:U6"/>
    <mergeCell ref="A1:D1"/>
    <mergeCell ref="E1:G1"/>
    <mergeCell ref="H1:J1"/>
    <mergeCell ref="K1:V1"/>
    <mergeCell ref="A2:D2"/>
    <mergeCell ref="E2:G2"/>
    <mergeCell ref="H2:J2"/>
    <mergeCell ref="A3:D3"/>
    <mergeCell ref="E3:G3"/>
    <mergeCell ref="H3:J3"/>
    <mergeCell ref="K3:L3"/>
    <mergeCell ref="M3:Q3"/>
    <mergeCell ref="R3:S3"/>
    <mergeCell ref="T3:V3"/>
    <mergeCell ref="A4:D4"/>
    <mergeCell ref="E4:G4"/>
    <mergeCell ref="H4:J4"/>
    <mergeCell ref="T4:V4"/>
    <mergeCell ref="K2:S2"/>
    <mergeCell ref="K4:S4"/>
    <mergeCell ref="A6:S6"/>
  </mergeCells>
  <pageMargins left="1.1023622047244095" right="0.51181102362204722" top="0.74803149606299213" bottom="0.74803149606299213"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Результат</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Budget_Inna1</cp:lastModifiedBy>
  <cp:lastPrinted>2025-03-19T12:26:21Z</cp:lastPrinted>
  <dcterms:created xsi:type="dcterms:W3CDTF">2025-03-17T12:47:23Z</dcterms:created>
  <dcterms:modified xsi:type="dcterms:W3CDTF">2025-03-21T08:22:22Z</dcterms:modified>
</cp:coreProperties>
</file>